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s1\Documents\питание обучающихся начальных классов по поручению президента рф\21-22 уч год\весеннее меню 2021-22 с поправками\24 дневка\"/>
    </mc:Choice>
  </mc:AlternateContent>
  <bookViews>
    <workbookView xWindow="0" yWindow="0" windowWidth="19755" windowHeight="7605" firstSheet="1" activeTab="1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 " sheetId="7" r:id="rId7"/>
    <sheet name="8 день" sheetId="8" r:id="rId8"/>
    <sheet name="9 день" sheetId="9" r:id="rId9"/>
    <sheet name="10 день" sheetId="10" r:id="rId10"/>
    <sheet name="11 день" sheetId="11" r:id="rId11"/>
    <sheet name="12 день" sheetId="12" r:id="rId12"/>
    <sheet name="13 день" sheetId="13" r:id="rId13"/>
    <sheet name="14 день" sheetId="14" r:id="rId14"/>
    <sheet name="15 день" sheetId="15" r:id="rId15"/>
    <sheet name="16 день" sheetId="16" r:id="rId16"/>
    <sheet name="17 день" sheetId="17" r:id="rId17"/>
    <sheet name="18 день" sheetId="18" r:id="rId18"/>
    <sheet name="19 день " sheetId="19" r:id="rId19"/>
    <sheet name="20 день" sheetId="20" r:id="rId20"/>
    <sheet name="21 день" sheetId="21" r:id="rId21"/>
    <sheet name="22 день" sheetId="22" r:id="rId22"/>
    <sheet name="23 день" sheetId="23" r:id="rId23"/>
    <sheet name="24 день" sheetId="24" r:id="rId24"/>
  </sheets>
  <calcPr calcId="152511"/>
  <extLst>
    <ext uri="GoogleSheetsCustomDataVersion1">
      <go:sheetsCustomData xmlns:go="http://customooxmlschemas.google.com/" r:id="rId28" roundtripDataSignature="AMtx7mi09WQ7O9wmXYBfDlZHzJLSU+6uxA=="/>
    </ext>
  </extLst>
</workbook>
</file>

<file path=xl/calcChain.xml><?xml version="1.0" encoding="utf-8"?>
<calcChain xmlns="http://schemas.openxmlformats.org/spreadsheetml/2006/main">
  <c r="W20" i="24" l="1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J21" i="24" s="1"/>
  <c r="I20" i="24"/>
  <c r="H20" i="24"/>
  <c r="G20" i="24"/>
  <c r="E20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J12" i="24" s="1"/>
  <c r="I11" i="24"/>
  <c r="H11" i="24"/>
  <c r="G11" i="24"/>
  <c r="E11" i="24"/>
  <c r="K26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F24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K25" i="23" s="1"/>
  <c r="J23" i="23"/>
  <c r="I23" i="23"/>
  <c r="H23" i="23"/>
  <c r="F23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K13" i="23" s="1"/>
  <c r="J12" i="23"/>
  <c r="I12" i="23"/>
  <c r="H12" i="23"/>
  <c r="F12" i="23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K25" i="22" s="1"/>
  <c r="J24" i="22"/>
  <c r="I24" i="22"/>
  <c r="H24" i="22"/>
  <c r="F24" i="22"/>
  <c r="K16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K15" i="22" s="1"/>
  <c r="J13" i="22"/>
  <c r="I13" i="22"/>
  <c r="H13" i="22"/>
  <c r="G13" i="22"/>
  <c r="F13" i="22"/>
  <c r="K26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F24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K25" i="21" s="1"/>
  <c r="J23" i="21"/>
  <c r="I23" i="21"/>
  <c r="H23" i="21"/>
  <c r="F23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K13" i="21" s="1"/>
  <c r="J12" i="21"/>
  <c r="I12" i="21"/>
  <c r="H12" i="21"/>
  <c r="F12" i="21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K24" i="20" s="1"/>
  <c r="J23" i="20"/>
  <c r="I23" i="20"/>
  <c r="H23" i="20"/>
  <c r="F23" i="20"/>
  <c r="K16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K22" i="19" s="1"/>
  <c r="J21" i="19"/>
  <c r="I21" i="19"/>
  <c r="H21" i="19"/>
  <c r="F21" i="19"/>
  <c r="K12" i="19"/>
  <c r="K13" i="19" s="1"/>
  <c r="K21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F20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K12" i="18" s="1"/>
  <c r="J11" i="18"/>
  <c r="I11" i="18"/>
  <c r="H11" i="18"/>
  <c r="F11" i="18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K25" i="17" s="1"/>
  <c r="J23" i="17"/>
  <c r="I23" i="17"/>
  <c r="H23" i="17"/>
  <c r="F23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K24" i="17" s="1"/>
  <c r="J22" i="17"/>
  <c r="I22" i="17"/>
  <c r="H22" i="17"/>
  <c r="F22" i="17"/>
  <c r="K12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F11" i="17"/>
  <c r="K28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F26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K27" i="16" s="1"/>
  <c r="J25" i="16"/>
  <c r="I25" i="16"/>
  <c r="H25" i="16"/>
  <c r="F25" i="16"/>
  <c r="K16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F14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K15" i="16" s="1"/>
  <c r="J13" i="16"/>
  <c r="I13" i="16"/>
  <c r="H13" i="16"/>
  <c r="F13" i="16"/>
  <c r="K24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F22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K23" i="15" s="1"/>
  <c r="J21" i="15"/>
  <c r="I21" i="15"/>
  <c r="H21" i="15"/>
  <c r="F21" i="15"/>
  <c r="K30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K29" i="14" s="1"/>
  <c r="J27" i="14"/>
  <c r="I27" i="14"/>
  <c r="H27" i="14"/>
  <c r="G27" i="14"/>
  <c r="F27" i="14"/>
  <c r="K18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K17" i="14" s="1"/>
  <c r="J15" i="14"/>
  <c r="I15" i="14"/>
  <c r="H15" i="14"/>
  <c r="F15" i="14"/>
  <c r="K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F21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K13" i="13" s="1"/>
  <c r="J12" i="13"/>
  <c r="I12" i="13"/>
  <c r="H12" i="13"/>
  <c r="F12" i="13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K21" i="12" s="1"/>
  <c r="J20" i="12"/>
  <c r="I20" i="12"/>
  <c r="H20" i="12"/>
  <c r="F20" i="12"/>
  <c r="K24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F23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K15" i="11" s="1"/>
  <c r="J13" i="11"/>
  <c r="I13" i="11"/>
  <c r="H13" i="11"/>
  <c r="F13" i="11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K25" i="10" s="1"/>
  <c r="J23" i="10"/>
  <c r="I23" i="10"/>
  <c r="H23" i="10"/>
  <c r="F23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K24" i="10" s="1"/>
  <c r="J22" i="10"/>
  <c r="I22" i="10"/>
  <c r="H22" i="10"/>
  <c r="F22" i="10"/>
  <c r="X12" i="10"/>
  <c r="K12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F11" i="10"/>
  <c r="K25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F23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K24" i="9" s="1"/>
  <c r="J22" i="9"/>
  <c r="I22" i="9"/>
  <c r="H22" i="9"/>
  <c r="F22" i="9"/>
  <c r="K29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F27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K28" i="8" s="1"/>
  <c r="J26" i="8"/>
  <c r="I26" i="8"/>
  <c r="H26" i="8"/>
  <c r="F26" i="8"/>
  <c r="K16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F14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K15" i="8" s="1"/>
  <c r="J13" i="8"/>
  <c r="I13" i="8"/>
  <c r="H13" i="8"/>
  <c r="F13" i="8"/>
  <c r="K23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F22" i="7"/>
  <c r="K14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F13" i="7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21" i="6" s="1"/>
  <c r="J20" i="6"/>
  <c r="I20" i="6"/>
  <c r="H20" i="6"/>
  <c r="F20" i="6"/>
  <c r="K12" i="6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J22" i="5" s="1"/>
  <c r="I21" i="5"/>
  <c r="H21" i="5"/>
  <c r="G21" i="5"/>
  <c r="E21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J13" i="5" s="1"/>
  <c r="I12" i="5"/>
  <c r="H12" i="5"/>
  <c r="G12" i="5"/>
  <c r="E12" i="5"/>
  <c r="K24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F22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K23" i="4" s="1"/>
  <c r="J21" i="4"/>
  <c r="I21" i="4"/>
  <c r="H21" i="4"/>
  <c r="F2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K12" i="4" s="1"/>
  <c r="J11" i="4"/>
  <c r="I11" i="4"/>
  <c r="H11" i="4"/>
  <c r="F11" i="4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K26" i="3" s="1"/>
  <c r="J25" i="3"/>
  <c r="I25" i="3"/>
  <c r="H25" i="3"/>
  <c r="F25" i="3"/>
  <c r="K17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F15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K16" i="3" s="1"/>
  <c r="J14" i="3"/>
  <c r="I14" i="3"/>
  <c r="H14" i="3"/>
  <c r="F14" i="3"/>
  <c r="K29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F27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K28" i="2" s="1"/>
  <c r="J26" i="2"/>
  <c r="I26" i="2"/>
  <c r="H26" i="2"/>
  <c r="F26" i="2"/>
  <c r="K16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F14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K15" i="2" s="1"/>
  <c r="J13" i="2"/>
  <c r="I13" i="2"/>
  <c r="H13" i="2"/>
  <c r="F13" i="2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J21" i="1" s="1"/>
  <c r="I20" i="1"/>
  <c r="H20" i="1"/>
  <c r="G20" i="1"/>
  <c r="E20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13" i="1" s="1"/>
  <c r="I12" i="1"/>
  <c r="H12" i="1"/>
  <c r="G12" i="1"/>
</calcChain>
</file>

<file path=xl/sharedStrings.xml><?xml version="1.0" encoding="utf-8"?>
<sst xmlns="http://schemas.openxmlformats.org/spreadsheetml/2006/main" count="1726" uniqueCount="216">
  <si>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</si>
  <si>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</si>
  <si>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</si>
  <si>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</si>
  <si>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</si>
  <si>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</si>
  <si>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</si>
  <si>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</si>
  <si>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</si>
  <si>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</si>
  <si>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</si>
  <si>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</si>
  <si>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</si>
  <si>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</si>
  <si>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</si>
  <si>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</si>
  <si>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</si>
  <si>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</si>
  <si>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</si>
  <si>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</si>
  <si>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</si>
  <si>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</si>
  <si>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</si>
  <si>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</si>
  <si>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</si>
  <si>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</si>
  <si>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</si>
  <si>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</si>
  <si>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</si>
  <si>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</si>
  <si>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</si>
  <si>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</si>
  <si>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</si>
  <si>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Блинчики с маслом (2 шт)</t>
  </si>
  <si>
    <t>80/10</t>
  </si>
  <si>
    <t>горячее блюдо</t>
  </si>
  <si>
    <t>Каша  рисовая молочная с маслом</t>
  </si>
  <si>
    <t>200/5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</si>
  <si>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</si>
  <si>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</si>
  <si>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</si>
  <si>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</si>
  <si>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</si>
  <si>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</si>
  <si>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</si>
  <si>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</si>
  <si>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</si>
  <si>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</si>
  <si>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</si>
  <si>
    <t>Обед</t>
  </si>
  <si>
    <t>Фрукты в ассортименте (груша)</t>
  </si>
  <si>
    <t>1 блюдо</t>
  </si>
  <si>
    <t>Щи с мясом и сметаной</t>
  </si>
  <si>
    <t>2 блюдо</t>
  </si>
  <si>
    <t>Плов с мясом (говядина)</t>
  </si>
  <si>
    <t>Компот из сухофруктов</t>
  </si>
  <si>
    <t>Хлеб пшеничный</t>
  </si>
  <si>
    <t>Хлеб ржаной</t>
  </si>
  <si>
    <t xml:space="preserve"> этик.</t>
  </si>
  <si>
    <t>Сыр сливочный в индивидуальной упаковке</t>
  </si>
  <si>
    <t>гарнир</t>
  </si>
  <si>
    <t>Каша гречневая вязкая с маслом</t>
  </si>
  <si>
    <t>п/к*</t>
  </si>
  <si>
    <t>Запеканка куриная под сырной шапкой</t>
  </si>
  <si>
    <t>о/о*</t>
  </si>
  <si>
    <t>Курица запеченная</t>
  </si>
  <si>
    <t>Напиток плодово – ягодный витаминизированный (черносмородиновый)</t>
  </si>
  <si>
    <t>Хлеб пшеничныйй</t>
  </si>
  <si>
    <t>о/о**</t>
  </si>
  <si>
    <t>Икра овощная</t>
  </si>
  <si>
    <t>Суп рыбный с крупой (рыбные консервы)</t>
  </si>
  <si>
    <t>Куриные медальоны с томатным соусом и зеленью</t>
  </si>
  <si>
    <t>Курица запеченная с сыром</t>
  </si>
  <si>
    <t xml:space="preserve">Картофельное пюре с маслом </t>
  </si>
  <si>
    <t>Картофель отварной с маслом и зеленью</t>
  </si>
  <si>
    <t>Компот из смеси фруктов и ягод (из смеси фруктов: яблоко, клубника, вишня, слива)</t>
  </si>
  <si>
    <t xml:space="preserve"> п/к*- полный комплект оборудования (УКМ, мясорубка)</t>
  </si>
  <si>
    <t>о/о** - отсутствие оборудования (УКМ, мясорубка)</t>
  </si>
  <si>
    <t>Огурцы порционные</t>
  </si>
  <si>
    <t xml:space="preserve">2 блюдо </t>
  </si>
  <si>
    <t>Котлета мясная</t>
  </si>
  <si>
    <t xml:space="preserve">о/о** </t>
  </si>
  <si>
    <t xml:space="preserve"> Мясо тушеное (говядина)</t>
  </si>
  <si>
    <t xml:space="preserve">Картофель запеченный с сыром </t>
  </si>
  <si>
    <t>Огурцы порционнаые</t>
  </si>
  <si>
    <t>Рассольник с мясом и сметаной</t>
  </si>
  <si>
    <t>Филе птицы тушенное в томатном соусе</t>
  </si>
  <si>
    <t xml:space="preserve"> гарнир</t>
  </si>
  <si>
    <t>Спагетти отварные с маслом</t>
  </si>
  <si>
    <t>гор. Напиток</t>
  </si>
  <si>
    <t xml:space="preserve">Чай с сахаром </t>
  </si>
  <si>
    <t>п/к* - полный комплект оборудования (УКМ, мясорубка)</t>
  </si>
  <si>
    <t xml:space="preserve"> горячее блюдо</t>
  </si>
  <si>
    <t>Запеканка из творога с шоколадным соусом</t>
  </si>
  <si>
    <t xml:space="preserve">Кукуруза консервированная </t>
  </si>
  <si>
    <t>Свекольник с мясом и сметаной</t>
  </si>
  <si>
    <t>Котлета мясная (говядина, свинина, курица)</t>
  </si>
  <si>
    <t>Каша гречневая рассыпчатая с маслом</t>
  </si>
  <si>
    <t>Сок фруктовый (яблоко)</t>
  </si>
  <si>
    <t>Филе птицы тушеное в томатном соусе</t>
  </si>
  <si>
    <t>горячий напиток</t>
  </si>
  <si>
    <t>Чай с шиповником</t>
  </si>
  <si>
    <t>Фрукты в асортименте (яблоко)</t>
  </si>
  <si>
    <t>Суп картофельный с мясом</t>
  </si>
  <si>
    <t>Рыба  тушенная   с овощами (минтай)</t>
  </si>
  <si>
    <t>Рис отварной  с маслом</t>
  </si>
  <si>
    <t>Напиток плодово – ягодный  витаминизированный (черносмородиновый)</t>
  </si>
  <si>
    <t xml:space="preserve"> закуска</t>
  </si>
  <si>
    <t>Фрукты в ассортименте (яблоко)</t>
  </si>
  <si>
    <t>Омлет натуральный</t>
  </si>
  <si>
    <t>Горячий шоколад</t>
  </si>
  <si>
    <t>Свекла тушеная с яблоками</t>
  </si>
  <si>
    <t>Суп овощной с мясом и сметаной</t>
  </si>
  <si>
    <t>Бефстроганов (говядина)</t>
  </si>
  <si>
    <t>Пюре из гороха с маслом</t>
  </si>
  <si>
    <t>Отвар из шиповника</t>
  </si>
  <si>
    <t>Сыр порциями</t>
  </si>
  <si>
    <t>Кондитерское изделие промышленного производства (Зефир)</t>
  </si>
  <si>
    <t>Каша кукурузная молочная с маслом</t>
  </si>
  <si>
    <t>Десерт молочный</t>
  </si>
  <si>
    <t>Хлеб  пшеничный</t>
  </si>
  <si>
    <t xml:space="preserve"> Суп куриный с вермишелью</t>
  </si>
  <si>
    <t>Гуляш (говядина)</t>
  </si>
  <si>
    <t>Биточек из птицы с сыром</t>
  </si>
  <si>
    <t>Кисель витаминизированный плодово – ягодный (черномородиново-арониевый)</t>
  </si>
  <si>
    <t>Горошек консервированный</t>
  </si>
  <si>
    <t xml:space="preserve"> Суп картофельный с мясными фрикадельками</t>
  </si>
  <si>
    <t>Запеканка из печени со сливочным  соусом</t>
  </si>
  <si>
    <t>Печень "По - строгановски"</t>
  </si>
  <si>
    <t>Макароны отварные с маслом</t>
  </si>
  <si>
    <t>Кисель витаминизированный плодово – ягодный  (яблочно-облепиховый)</t>
  </si>
  <si>
    <t>Рыба тушеная с овощами</t>
  </si>
  <si>
    <t xml:space="preserve">Картофель запеченный с зеленью. </t>
  </si>
  <si>
    <t>Компот из кураги</t>
  </si>
  <si>
    <t>Маринад из моркови</t>
  </si>
  <si>
    <t>Уха с рыбой</t>
  </si>
  <si>
    <t xml:space="preserve">Котлета мясная (говядина,  мякоть куриная) </t>
  </si>
  <si>
    <t>Сок фруктовый (мультифрукт)</t>
  </si>
  <si>
    <t xml:space="preserve"> Омлет  с сыром</t>
  </si>
  <si>
    <t>Какао с молоком</t>
  </si>
  <si>
    <t>Борщ с мясом и сметаной</t>
  </si>
  <si>
    <t>Биточек из рыбы</t>
  </si>
  <si>
    <t>Рыба запеченная под сырно - овощной шапкой</t>
  </si>
  <si>
    <t>Сложный гарнир №5 (картофель слайс пром. пр-ва, капуста цветная тушеная) NEW</t>
  </si>
  <si>
    <t>Рагу овощное с маслом</t>
  </si>
  <si>
    <t xml:space="preserve"> 2 блюдо</t>
  </si>
  <si>
    <t>Люля – кебаб с томатным соусом и зеленью</t>
  </si>
  <si>
    <t xml:space="preserve"> Гуляш  (говядина)</t>
  </si>
  <si>
    <t>Суп гороховый с мясом</t>
  </si>
  <si>
    <t>Жаркое с мясом (говядина)</t>
  </si>
  <si>
    <t>Пудинг из творога с изюмом со сгущенным молоком</t>
  </si>
  <si>
    <t>Икра свекольная</t>
  </si>
  <si>
    <t>Суп картофельный с фасолью</t>
  </si>
  <si>
    <t>Гарнир</t>
  </si>
  <si>
    <t>Каша пшенная вязкая с маслом</t>
  </si>
  <si>
    <t xml:space="preserve">3 блюдо </t>
  </si>
  <si>
    <t>Компот фруктово-ягодный (вишня)</t>
  </si>
  <si>
    <t>Горячее блюдо</t>
  </si>
  <si>
    <t>Макароны отварные с  сыром  и маслом</t>
  </si>
  <si>
    <t>Суп  овощной с мясом и сметаной</t>
  </si>
  <si>
    <t>Салат из свежих огурцов</t>
  </si>
  <si>
    <t>2  блюдо</t>
  </si>
  <si>
    <t>Биточек мясной</t>
  </si>
  <si>
    <t xml:space="preserve">Картофель отварной с маслом и зеленью </t>
  </si>
  <si>
    <t>Картофельное пюре с маслом</t>
  </si>
  <si>
    <t>Напиток плодово – ягодный витаминизированный  (вишневый)</t>
  </si>
  <si>
    <t xml:space="preserve">Курица запеченная с сыром </t>
  </si>
  <si>
    <t>Запеканка овсяно-творожная со сгущенным молоком</t>
  </si>
  <si>
    <t xml:space="preserve"> 1 блюдо </t>
  </si>
  <si>
    <t>Суп куриный с вермишелью</t>
  </si>
  <si>
    <t>Рыба запеченная под сырно-овощной шапкой</t>
  </si>
  <si>
    <t>Сок фруктовый (ананасовый)</t>
  </si>
  <si>
    <t>Филе птицы  тушеное с овощами</t>
  </si>
  <si>
    <t xml:space="preserve"> Суп - пюре картофельный с колбасками и гренками</t>
  </si>
  <si>
    <t>200/10</t>
  </si>
  <si>
    <t>228/1</t>
  </si>
  <si>
    <t>Суп картофельный с колбасками и гренками</t>
  </si>
  <si>
    <t>Рис отварной с маслом</t>
  </si>
  <si>
    <t>Горячий сэндвич с сыром</t>
  </si>
  <si>
    <t>Чай с облепихой</t>
  </si>
  <si>
    <t xml:space="preserve"> Хлеб ржаной</t>
  </si>
  <si>
    <t>Яйцо отварное</t>
  </si>
  <si>
    <t xml:space="preserve"> Биточек из птицы</t>
  </si>
  <si>
    <t>Филе птицы запеченное с помидорами</t>
  </si>
  <si>
    <t xml:space="preserve">Картофель запеченный </t>
  </si>
  <si>
    <t xml:space="preserve">Суп картофельный с мясом </t>
  </si>
  <si>
    <t xml:space="preserve"> Бефстроганов (говядина)</t>
  </si>
  <si>
    <t xml:space="preserve">Каша  пшенная вязкая с маслом </t>
  </si>
  <si>
    <t>Компот фруктово-ягодный (красная смородина)</t>
  </si>
  <si>
    <t>Закуска</t>
  </si>
  <si>
    <t>Блинчик со сгущенным молоком (1 шт)</t>
  </si>
  <si>
    <t>40/10</t>
  </si>
  <si>
    <t>Каша  овсяная молочная с маслом</t>
  </si>
  <si>
    <t>Солянка мясная</t>
  </si>
  <si>
    <t>Филе птицы тушеное с овощами (филе птицы, лук, морковь, томатная паста, сметана)</t>
  </si>
  <si>
    <t xml:space="preserve"> Каша перловая  рассыпчатая с маслом</t>
  </si>
  <si>
    <t>Напиток витаминизированный плодово – ягодный (черносмородиновый)</t>
  </si>
  <si>
    <t>Котлета мясная (свинина, говядина, курица)</t>
  </si>
  <si>
    <t>Кисель плодово-ягодный витаминизированный (вишневый)</t>
  </si>
  <si>
    <t>Суп куриный с рисом и томатом</t>
  </si>
  <si>
    <t xml:space="preserve">Бигос с мясом </t>
  </si>
  <si>
    <t xml:space="preserve"> этикетка</t>
  </si>
  <si>
    <t xml:space="preserve"> гор. Блюдо</t>
  </si>
  <si>
    <t>Пудинг из творога с яблоками со сгущенным молоком</t>
  </si>
  <si>
    <t>Щи вегетарианские со сметаной</t>
  </si>
  <si>
    <t>Фрикадельки куриные с красным соусом</t>
  </si>
  <si>
    <t>Чахохбили</t>
  </si>
  <si>
    <t>Сок фруктовый (персиковый)</t>
  </si>
  <si>
    <t>Доля суточной потребности в энерги, %</t>
  </si>
  <si>
    <t>Рыба запеченная с сыром</t>
  </si>
  <si>
    <t xml:space="preserve"> Мясо тушеное в сметане (говядина)</t>
  </si>
  <si>
    <t xml:space="preserve"> Компот из  сухофруктов</t>
  </si>
  <si>
    <t>Ассорти из свежих овощей</t>
  </si>
  <si>
    <t>Зраза мясная ленивая</t>
  </si>
  <si>
    <t xml:space="preserve"> Бефстроганов (свинина)</t>
  </si>
  <si>
    <t>Борщ с фасолью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</si>
</sst>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</font>
    <font>
      <i/>
      <sz val="18"/>
      <color theme="1"/>
      <name val="Times New Roman"/>
    </font>
    <font>
      <sz val="11"/>
      <color theme="1"/>
      <name val="Times New Roman"/>
    </font>
    <font>
      <b/>
      <i/>
      <sz val="12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1"/>
      <name val="Calibri"/>
    </font>
    <font>
      <i/>
      <sz val="12"/>
      <color theme="1"/>
      <name val="Arial"/>
    </font>
    <font>
      <i/>
      <sz val="12"/>
      <color theme="1"/>
      <name val="Times New Roman"/>
    </font>
    <font>
      <sz val="11"/>
      <color theme="1"/>
      <name val="Arial"/>
    </font>
    <font>
      <sz val="12"/>
      <color theme="1"/>
      <name val="Calibri"/>
    </font>
    <font>
      <i/>
      <sz val="10"/>
      <color theme="1"/>
      <name val="Arial"/>
    </font>
    <font>
      <sz val="10"/>
      <color theme="1"/>
      <name val="Arial"/>
    </font>
    <font>
      <i/>
      <sz val="12"/>
      <color rgb="FF000000"/>
      <name val="Arial"/>
    </font>
    <font>
      <sz val="14"/>
      <color theme="1"/>
      <name val="Times New Roman"/>
    </font>
    <font>
      <i/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</fills>
  <borders count="1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828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4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5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/>
    <xf numFmtId="0" fontId="7" fillId="2" borderId="30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/>
    <xf numFmtId="0" fontId="7" fillId="0" borderId="32" xfId="0" applyFont="1" applyBorder="1"/>
    <xf numFmtId="0" fontId="7" fillId="0" borderId="32" xfId="0" applyFont="1" applyBorder="1" applyAlignment="1">
      <alignment horizontal="right"/>
    </xf>
    <xf numFmtId="164" fontId="7" fillId="0" borderId="32" xfId="0" applyNumberFormat="1" applyFont="1" applyBorder="1" applyAlignment="1">
      <alignment horizontal="center"/>
    </xf>
    <xf numFmtId="0" fontId="7" fillId="0" borderId="29" xfId="0" applyFont="1" applyBorder="1" applyAlignment="1">
      <alignment wrapText="1"/>
    </xf>
    <xf numFmtId="0" fontId="7" fillId="0" borderId="32" xfId="0" applyFont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/>
    <xf numFmtId="0" fontId="7" fillId="2" borderId="30" xfId="0" applyFont="1" applyFill="1" applyBorder="1" applyAlignment="1">
      <alignment horizontal="right"/>
    </xf>
    <xf numFmtId="164" fontId="7" fillId="2" borderId="30" xfId="0" applyNumberFormat="1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3" fillId="2" borderId="30" xfId="0" applyFont="1" applyFill="1" applyBorder="1"/>
    <xf numFmtId="0" fontId="3" fillId="2" borderId="2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64" fontId="3" fillId="2" borderId="30" xfId="0" applyNumberFormat="1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7" fillId="0" borderId="1" xfId="0" applyFont="1" applyBorder="1"/>
    <xf numFmtId="0" fontId="7" fillId="0" borderId="35" xfId="0" applyFont="1" applyBorder="1" applyAlignment="1">
      <alignment horizontal="center"/>
    </xf>
    <xf numFmtId="0" fontId="7" fillId="0" borderId="8" xfId="0" applyFont="1" applyBorder="1"/>
    <xf numFmtId="0" fontId="7" fillId="0" borderId="35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0" borderId="17" xfId="0" applyFont="1" applyBorder="1"/>
    <xf numFmtId="164" fontId="7" fillId="0" borderId="29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9" xfId="0" applyFont="1" applyBorder="1"/>
    <xf numFmtId="0" fontId="3" fillId="0" borderId="29" xfId="0" applyFont="1" applyBorder="1" applyAlignment="1">
      <alignment horizontal="center"/>
    </xf>
    <xf numFmtId="0" fontId="5" fillId="0" borderId="32" xfId="0" applyFont="1" applyBorder="1"/>
    <xf numFmtId="164" fontId="3" fillId="0" borderId="32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/>
    <xf numFmtId="0" fontId="3" fillId="2" borderId="39" xfId="0" applyFont="1" applyFill="1" applyBorder="1"/>
    <xf numFmtId="0" fontId="5" fillId="0" borderId="40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164" fontId="3" fillId="0" borderId="40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41" xfId="0" applyFont="1" applyBorder="1"/>
    <xf numFmtId="0" fontId="5" fillId="0" borderId="14" xfId="0" applyFont="1" applyBorder="1"/>
    <xf numFmtId="0" fontId="5" fillId="0" borderId="15" xfId="0" applyFont="1" applyBorder="1"/>
    <xf numFmtId="0" fontId="9" fillId="0" borderId="0" xfId="0" applyFont="1"/>
    <xf numFmtId="164" fontId="0" fillId="0" borderId="0" xfId="0" applyNumberFormat="1" applyFont="1"/>
    <xf numFmtId="0" fontId="3" fillId="0" borderId="2" xfId="0" applyFont="1" applyBorder="1"/>
    <xf numFmtId="0" fontId="3" fillId="0" borderId="35" xfId="0" applyFont="1" applyBorder="1"/>
    <xf numFmtId="0" fontId="5" fillId="0" borderId="3" xfId="0" applyFont="1" applyBorder="1"/>
    <xf numFmtId="0" fontId="3" fillId="0" borderId="42" xfId="0" applyFont="1" applyBorder="1"/>
    <xf numFmtId="0" fontId="10" fillId="0" borderId="0" xfId="0" applyFont="1"/>
    <xf numFmtId="0" fontId="3" fillId="0" borderId="11" xfId="0" applyFont="1" applyBorder="1"/>
    <xf numFmtId="0" fontId="3" fillId="0" borderId="38" xfId="0" applyFont="1" applyBorder="1"/>
    <xf numFmtId="0" fontId="3" fillId="0" borderId="46" xfId="0" applyFont="1" applyBorder="1"/>
    <xf numFmtId="0" fontId="3" fillId="0" borderId="0" xfId="0" applyFont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0" xfId="0" applyFont="1" applyBorder="1" applyAlignment="1">
      <alignment horizontal="center" wrapText="1"/>
    </xf>
    <xf numFmtId="0" fontId="7" fillId="0" borderId="51" xfId="0" applyFont="1" applyBorder="1"/>
    <xf numFmtId="0" fontId="7" fillId="0" borderId="20" xfId="0" applyFont="1" applyBorder="1"/>
    <xf numFmtId="0" fontId="7" fillId="0" borderId="35" xfId="0" applyFont="1" applyBorder="1"/>
    <xf numFmtId="0" fontId="7" fillId="0" borderId="5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28" xfId="0" applyFont="1" applyFill="1" applyBorder="1"/>
    <xf numFmtId="0" fontId="7" fillId="2" borderId="29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/>
    </xf>
    <xf numFmtId="0" fontId="7" fillId="3" borderId="29" xfId="0" applyFont="1" applyFill="1" applyBorder="1"/>
    <xf numFmtId="0" fontId="7" fillId="3" borderId="30" xfId="0" applyFont="1" applyFill="1" applyBorder="1" applyAlignment="1">
      <alignment horizontal="center"/>
    </xf>
    <xf numFmtId="0" fontId="7" fillId="3" borderId="28" xfId="0" applyFont="1" applyFill="1" applyBorder="1"/>
    <xf numFmtId="0" fontId="7" fillId="3" borderId="29" xfId="0" applyFont="1" applyFill="1" applyBorder="1" applyAlignment="1">
      <alignment wrapText="1"/>
    </xf>
    <xf numFmtId="0" fontId="7" fillId="3" borderId="54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0" fontId="7" fillId="4" borderId="29" xfId="0" applyFont="1" applyFill="1" applyBorder="1"/>
    <xf numFmtId="0" fontId="7" fillId="4" borderId="30" xfId="0" applyFont="1" applyFill="1" applyBorder="1" applyAlignment="1">
      <alignment horizontal="center"/>
    </xf>
    <xf numFmtId="0" fontId="7" fillId="4" borderId="28" xfId="0" applyFont="1" applyFill="1" applyBorder="1"/>
    <xf numFmtId="0" fontId="7" fillId="4" borderId="29" xfId="0" applyFont="1" applyFill="1" applyBorder="1" applyAlignment="1">
      <alignment wrapText="1"/>
    </xf>
    <xf numFmtId="0" fontId="7" fillId="4" borderId="54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0" borderId="55" xfId="0" applyFont="1" applyBorder="1"/>
    <xf numFmtId="0" fontId="7" fillId="0" borderId="29" xfId="0" applyFont="1" applyBorder="1" applyAlignment="1">
      <alignment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/>
    </xf>
    <xf numFmtId="0" fontId="3" fillId="3" borderId="29" xfId="0" applyFont="1" applyFill="1" applyBorder="1"/>
    <xf numFmtId="0" fontId="3" fillId="3" borderId="54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164" fontId="3" fillId="3" borderId="30" xfId="0" applyNumberFormat="1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7" fillId="4" borderId="57" xfId="0" applyFont="1" applyFill="1" applyBorder="1"/>
    <xf numFmtId="0" fontId="7" fillId="4" borderId="58" xfId="0" applyFont="1" applyFill="1" applyBorder="1" applyAlignment="1">
      <alignment horizontal="center"/>
    </xf>
    <xf numFmtId="0" fontId="7" fillId="4" borderId="59" xfId="0" applyFont="1" applyFill="1" applyBorder="1"/>
    <xf numFmtId="0" fontId="3" fillId="4" borderId="29" xfId="0" applyFont="1" applyFill="1" applyBorder="1"/>
    <xf numFmtId="0" fontId="3" fillId="4" borderId="60" xfId="0" applyFont="1" applyFill="1" applyBorder="1" applyAlignment="1">
      <alignment horizontal="center"/>
    </xf>
    <xf numFmtId="0" fontId="3" fillId="4" borderId="58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164" fontId="3" fillId="4" borderId="58" xfId="0" applyNumberFormat="1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7" fillId="3" borderId="57" xfId="0" applyFont="1" applyFill="1" applyBorder="1"/>
    <xf numFmtId="0" fontId="7" fillId="3" borderId="58" xfId="0" applyFont="1" applyFill="1" applyBorder="1" applyAlignment="1">
      <alignment horizontal="center"/>
    </xf>
    <xf numFmtId="0" fontId="7" fillId="3" borderId="59" xfId="0" applyFont="1" applyFill="1" applyBorder="1"/>
    <xf numFmtId="0" fontId="3" fillId="3" borderId="60" xfId="0" applyFont="1" applyFill="1" applyBorder="1" applyAlignment="1">
      <alignment horizontal="center"/>
    </xf>
    <xf numFmtId="164" fontId="3" fillId="3" borderId="58" xfId="0" applyNumberFormat="1" applyFont="1" applyFill="1" applyBorder="1" applyAlignment="1">
      <alignment horizontal="center"/>
    </xf>
    <xf numFmtId="0" fontId="7" fillId="0" borderId="11" xfId="0" applyFont="1" applyBorder="1"/>
    <xf numFmtId="0" fontId="7" fillId="4" borderId="38" xfId="0" applyFont="1" applyFill="1" applyBorder="1"/>
    <xf numFmtId="0" fontId="7" fillId="4" borderId="39" xfId="0" applyFont="1" applyFill="1" applyBorder="1" applyAlignment="1">
      <alignment horizontal="center"/>
    </xf>
    <xf numFmtId="0" fontId="7" fillId="4" borderId="61" xfId="0" applyFont="1" applyFill="1" applyBorder="1"/>
    <xf numFmtId="0" fontId="3" fillId="4" borderId="38" xfId="0" applyFont="1" applyFill="1" applyBorder="1"/>
    <xf numFmtId="0" fontId="7" fillId="4" borderId="62" xfId="0" applyFont="1" applyFill="1" applyBorder="1" applyAlignment="1">
      <alignment horizontal="center"/>
    </xf>
    <xf numFmtId="0" fontId="7" fillId="4" borderId="39" xfId="0" applyFont="1" applyFill="1" applyBorder="1"/>
    <xf numFmtId="0" fontId="5" fillId="4" borderId="63" xfId="0" applyFont="1" applyFill="1" applyBorder="1" applyAlignment="1">
      <alignment horizontal="center"/>
    </xf>
    <xf numFmtId="0" fontId="5" fillId="4" borderId="64" xfId="0" applyFont="1" applyFill="1" applyBorder="1" applyAlignment="1">
      <alignment horizontal="center"/>
    </xf>
    <xf numFmtId="0" fontId="5" fillId="4" borderId="65" xfId="0" applyFont="1" applyFill="1" applyBorder="1" applyAlignment="1">
      <alignment horizontal="center"/>
    </xf>
    <xf numFmtId="2" fontId="3" fillId="4" borderId="39" xfId="0" applyNumberFormat="1" applyFont="1" applyFill="1" applyBorder="1" applyAlignment="1">
      <alignment horizontal="center"/>
    </xf>
    <xf numFmtId="0" fontId="5" fillId="4" borderId="66" xfId="0" applyFont="1" applyFill="1" applyBorder="1" applyAlignment="1">
      <alignment horizontal="center"/>
    </xf>
    <xf numFmtId="0" fontId="7" fillId="0" borderId="2" xfId="0" applyFont="1" applyBorder="1"/>
    <xf numFmtId="0" fontId="7" fillId="2" borderId="6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left"/>
    </xf>
    <xf numFmtId="0" fontId="7" fillId="2" borderId="68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center"/>
    </xf>
    <xf numFmtId="0" fontId="7" fillId="2" borderId="69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70" xfId="0" applyFont="1" applyFill="1" applyBorder="1" applyAlignment="1">
      <alignment horizontal="center"/>
    </xf>
    <xf numFmtId="0" fontId="7" fillId="2" borderId="71" xfId="0" applyFont="1" applyFill="1" applyBorder="1"/>
    <xf numFmtId="0" fontId="7" fillId="2" borderId="30" xfId="0" applyFont="1" applyFill="1" applyBorder="1" applyAlignment="1">
      <alignment wrapText="1"/>
    </xf>
    <xf numFmtId="0" fontId="5" fillId="2" borderId="71" xfId="0" applyFont="1" applyFill="1" applyBorder="1"/>
    <xf numFmtId="0" fontId="7" fillId="3" borderId="71" xfId="0" applyFont="1" applyFill="1" applyBorder="1"/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/>
    <xf numFmtId="0" fontId="7" fillId="3" borderId="30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7" fillId="2" borderId="72" xfId="0" applyFont="1" applyFill="1" applyBorder="1" applyAlignment="1">
      <alignment horizontal="center"/>
    </xf>
    <xf numFmtId="0" fontId="5" fillId="4" borderId="71" xfId="0" applyFont="1" applyFill="1" applyBorder="1"/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/>
    <xf numFmtId="0" fontId="7" fillId="4" borderId="29" xfId="0" applyFont="1" applyFill="1" applyBorder="1" applyAlignment="1">
      <alignment horizontal="left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/>
    </xf>
    <xf numFmtId="0" fontId="5" fillId="3" borderId="29" xfId="0" applyFont="1" applyFill="1" applyBorder="1"/>
    <xf numFmtId="0" fontId="7" fillId="3" borderId="30" xfId="0" applyFont="1" applyFill="1" applyBorder="1" applyAlignment="1">
      <alignment horizontal="left"/>
    </xf>
    <xf numFmtId="0" fontId="7" fillId="3" borderId="24" xfId="0" applyFont="1" applyFill="1" applyBorder="1" applyAlignment="1">
      <alignment horizontal="center" wrapText="1"/>
    </xf>
    <xf numFmtId="0" fontId="7" fillId="3" borderId="26" xfId="0" applyFont="1" applyFill="1" applyBorder="1" applyAlignment="1">
      <alignment horizontal="center" wrapText="1"/>
    </xf>
    <xf numFmtId="0" fontId="7" fillId="3" borderId="27" xfId="0" applyFont="1" applyFill="1" applyBorder="1" applyAlignment="1">
      <alignment horizontal="center" wrapText="1"/>
    </xf>
    <xf numFmtId="0" fontId="7" fillId="3" borderId="30" xfId="0" applyFont="1" applyFill="1" applyBorder="1" applyAlignment="1">
      <alignment horizontal="center" wrapText="1"/>
    </xf>
    <xf numFmtId="0" fontId="5" fillId="4" borderId="29" xfId="0" applyFont="1" applyFill="1" applyBorder="1"/>
    <xf numFmtId="0" fontId="7" fillId="4" borderId="29" xfId="0" applyFont="1" applyFill="1" applyBorder="1" applyAlignment="1">
      <alignment horizontal="left"/>
    </xf>
    <xf numFmtId="0" fontId="7" fillId="4" borderId="24" xfId="0" applyFont="1" applyFill="1" applyBorder="1" applyAlignment="1">
      <alignment horizontal="center" wrapText="1"/>
    </xf>
    <xf numFmtId="0" fontId="7" fillId="4" borderId="26" xfId="0" applyFont="1" applyFill="1" applyBorder="1" applyAlignment="1">
      <alignment horizontal="center" wrapText="1"/>
    </xf>
    <xf numFmtId="0" fontId="7" fillId="4" borderId="2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0" fontId="7" fillId="4" borderId="53" xfId="0" applyFont="1" applyFill="1" applyBorder="1" applyAlignment="1">
      <alignment horizontal="center" wrapText="1"/>
    </xf>
    <xf numFmtId="0" fontId="5" fillId="2" borderId="29" xfId="0" applyFont="1" applyFill="1" applyBorder="1"/>
    <xf numFmtId="0" fontId="7" fillId="2" borderId="5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3" fillId="3" borderId="30" xfId="0" applyFont="1" applyFill="1" applyBorder="1"/>
    <xf numFmtId="0" fontId="3" fillId="3" borderId="29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5" fillId="4" borderId="57" xfId="0" applyFont="1" applyFill="1" applyBorder="1"/>
    <xf numFmtId="0" fontId="3" fillId="4" borderId="30" xfId="0" applyFont="1" applyFill="1" applyBorder="1"/>
    <xf numFmtId="0" fontId="3" fillId="4" borderId="57" xfId="0" applyFont="1" applyFill="1" applyBorder="1" applyAlignment="1">
      <alignment horizontal="center"/>
    </xf>
    <xf numFmtId="0" fontId="3" fillId="4" borderId="59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57" xfId="0" applyFont="1" applyFill="1" applyBorder="1"/>
    <xf numFmtId="0" fontId="3" fillId="3" borderId="39" xfId="0" applyFont="1" applyFill="1" applyBorder="1"/>
    <xf numFmtId="0" fontId="4" fillId="3" borderId="57" xfId="0" applyFont="1" applyFill="1" applyBorder="1" applyAlignment="1">
      <alignment horizontal="center"/>
    </xf>
    <xf numFmtId="0" fontId="5" fillId="2" borderId="73" xfId="0" applyFont="1" applyFill="1" applyBorder="1"/>
    <xf numFmtId="0" fontId="5" fillId="4" borderId="38" xfId="0" applyFont="1" applyFill="1" applyBorder="1"/>
    <xf numFmtId="0" fontId="5" fillId="4" borderId="39" xfId="0" applyFont="1" applyFill="1" applyBorder="1" applyAlignment="1">
      <alignment horizontal="center"/>
    </xf>
    <xf numFmtId="0" fontId="3" fillId="4" borderId="39" xfId="0" applyFont="1" applyFill="1" applyBorder="1"/>
    <xf numFmtId="0" fontId="7" fillId="4" borderId="3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164" fontId="3" fillId="4" borderId="39" xfId="0" applyNumberFormat="1" applyFont="1" applyFill="1" applyBorder="1" applyAlignment="1">
      <alignment horizontal="center"/>
    </xf>
    <xf numFmtId="0" fontId="7" fillId="4" borderId="13" xfId="0" applyFont="1" applyFill="1" applyBorder="1"/>
    <xf numFmtId="0" fontId="7" fillId="4" borderId="14" xfId="0" applyFont="1" applyFill="1" applyBorder="1"/>
    <xf numFmtId="0" fontId="7" fillId="4" borderId="74" xfId="0" applyFont="1" applyFill="1" applyBorder="1"/>
    <xf numFmtId="0" fontId="7" fillId="4" borderId="15" xfId="0" applyFont="1" applyFill="1" applyBorder="1"/>
    <xf numFmtId="0" fontId="5" fillId="2" borderId="72" xfId="0" applyFont="1" applyFill="1" applyBorder="1"/>
    <xf numFmtId="0" fontId="5" fillId="2" borderId="72" xfId="0" applyFont="1" applyFill="1" applyBorder="1" applyAlignment="1">
      <alignment horizontal="center"/>
    </xf>
    <xf numFmtId="0" fontId="3" fillId="2" borderId="72" xfId="0" applyFont="1" applyFill="1" applyBorder="1"/>
    <xf numFmtId="164" fontId="7" fillId="2" borderId="72" xfId="0" applyNumberFormat="1" applyFont="1" applyFill="1" applyBorder="1" applyAlignment="1">
      <alignment horizontal="center"/>
    </xf>
    <xf numFmtId="0" fontId="10" fillId="2" borderId="72" xfId="0" applyFont="1" applyFill="1" applyBorder="1"/>
    <xf numFmtId="0" fontId="11" fillId="3" borderId="26" xfId="0" applyFont="1" applyFill="1" applyBorder="1"/>
    <xf numFmtId="0" fontId="11" fillId="4" borderId="26" xfId="0" applyFont="1" applyFill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4" fillId="0" borderId="3" xfId="0" applyFont="1" applyBorder="1"/>
    <xf numFmtId="0" fontId="5" fillId="0" borderId="1" xfId="0" applyFont="1" applyBorder="1"/>
    <xf numFmtId="0" fontId="3" fillId="0" borderId="8" xfId="0" applyFont="1" applyBorder="1"/>
    <xf numFmtId="0" fontId="3" fillId="0" borderId="41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51" xfId="0" applyFont="1" applyBorder="1"/>
    <xf numFmtId="0" fontId="10" fillId="0" borderId="35" xfId="0" applyFont="1" applyBorder="1" applyAlignment="1">
      <alignment horizontal="center"/>
    </xf>
    <xf numFmtId="0" fontId="7" fillId="2" borderId="68" xfId="0" applyFont="1" applyFill="1" applyBorder="1" applyAlignment="1">
      <alignment horizontal="center"/>
    </xf>
    <xf numFmtId="0" fontId="7" fillId="2" borderId="76" xfId="0" applyFont="1" applyFill="1" applyBorder="1"/>
    <xf numFmtId="0" fontId="7" fillId="2" borderId="77" xfId="0" applyFont="1" applyFill="1" applyBorder="1" applyAlignment="1">
      <alignment horizontal="center"/>
    </xf>
    <xf numFmtId="0" fontId="7" fillId="2" borderId="78" xfId="0" applyFont="1" applyFill="1" applyBorder="1" applyAlignment="1">
      <alignment horizontal="right"/>
    </xf>
    <xf numFmtId="0" fontId="11" fillId="2" borderId="79" xfId="0" applyFont="1" applyFill="1" applyBorder="1" applyAlignment="1">
      <alignment horizontal="center"/>
    </xf>
    <xf numFmtId="0" fontId="11" fillId="2" borderId="80" xfId="0" applyFont="1" applyFill="1" applyBorder="1" applyAlignment="1">
      <alignment horizontal="center"/>
    </xf>
    <xf numFmtId="0" fontId="11" fillId="2" borderId="81" xfId="0" applyFont="1" applyFill="1" applyBorder="1" applyAlignment="1">
      <alignment horizontal="center"/>
    </xf>
    <xf numFmtId="0" fontId="11" fillId="2" borderId="68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7" fillId="2" borderId="82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wrapText="1"/>
    </xf>
    <xf numFmtId="0" fontId="10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3" fillId="0" borderId="0" xfId="0" applyFont="1"/>
    <xf numFmtId="0" fontId="10" fillId="3" borderId="54" xfId="0" applyFont="1" applyFill="1" applyBorder="1" applyAlignment="1">
      <alignment horizontal="center"/>
    </xf>
    <xf numFmtId="0" fontId="7" fillId="0" borderId="0" xfId="0" applyFont="1"/>
    <xf numFmtId="0" fontId="10" fillId="4" borderId="54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left"/>
    </xf>
    <xf numFmtId="0" fontId="10" fillId="0" borderId="29" xfId="0" applyFont="1" applyBorder="1" applyAlignment="1">
      <alignment horizontal="center"/>
    </xf>
    <xf numFmtId="0" fontId="7" fillId="0" borderId="32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164" fontId="3" fillId="4" borderId="30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2" fontId="3" fillId="3" borderId="30" xfId="0" applyNumberFormat="1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74" xfId="0" applyFont="1" applyFill="1" applyBorder="1" applyAlignment="1">
      <alignment horizontal="center"/>
    </xf>
    <xf numFmtId="0" fontId="7" fillId="2" borderId="76" xfId="0" applyFont="1" applyFill="1" applyBorder="1" applyAlignment="1">
      <alignment horizontal="center"/>
    </xf>
    <xf numFmtId="0" fontId="7" fillId="2" borderId="68" xfId="0" applyFont="1" applyFill="1" applyBorder="1"/>
    <xf numFmtId="0" fontId="7" fillId="2" borderId="76" xfId="0" applyFont="1" applyFill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5" fillId="0" borderId="51" xfId="0" applyFont="1" applyBorder="1"/>
    <xf numFmtId="164" fontId="7" fillId="2" borderId="28" xfId="0" applyNumberFormat="1" applyFont="1" applyFill="1" applyBorder="1" applyAlignment="1">
      <alignment horizontal="center"/>
    </xf>
    <xf numFmtId="0" fontId="3" fillId="2" borderId="29" xfId="0" applyFont="1" applyFill="1" applyBorder="1"/>
    <xf numFmtId="0" fontId="7" fillId="0" borderId="24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5" xfId="0" applyFont="1" applyBorder="1"/>
    <xf numFmtId="0" fontId="5" fillId="0" borderId="11" xfId="0" applyFont="1" applyBorder="1"/>
    <xf numFmtId="0" fontId="3" fillId="2" borderId="38" xfId="0" applyFont="1" applyFill="1" applyBorder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1" fillId="3" borderId="53" xfId="0" applyFont="1" applyFill="1" applyBorder="1"/>
    <xf numFmtId="0" fontId="0" fillId="3" borderId="72" xfId="0" applyFont="1" applyFill="1" applyBorder="1" applyAlignment="1">
      <alignment horizontal="center"/>
    </xf>
    <xf numFmtId="0" fontId="0" fillId="3" borderId="33" xfId="0" applyFont="1" applyFill="1" applyBorder="1"/>
    <xf numFmtId="0" fontId="0" fillId="3" borderId="72" xfId="0" applyFont="1" applyFill="1" applyBorder="1"/>
    <xf numFmtId="0" fontId="11" fillId="4" borderId="85" xfId="0" applyFont="1" applyFill="1" applyBorder="1"/>
    <xf numFmtId="0" fontId="0" fillId="4" borderId="72" xfId="0" applyFont="1" applyFill="1" applyBorder="1" applyAlignment="1">
      <alignment horizontal="center"/>
    </xf>
    <xf numFmtId="0" fontId="0" fillId="4" borderId="86" xfId="0" applyFont="1" applyFill="1" applyBorder="1"/>
    <xf numFmtId="0" fontId="0" fillId="4" borderId="72" xfId="0" applyFont="1" applyFill="1" applyBorder="1"/>
    <xf numFmtId="0" fontId="10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0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 wrapText="1"/>
    </xf>
    <xf numFmtId="0" fontId="8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0" xfId="0" applyFont="1" applyBorder="1"/>
    <xf numFmtId="0" fontId="7" fillId="0" borderId="40" xfId="0" applyFont="1" applyBorder="1" applyAlignment="1">
      <alignment horizontal="center"/>
    </xf>
    <xf numFmtId="0" fontId="7" fillId="0" borderId="38" xfId="0" applyFont="1" applyBorder="1"/>
    <xf numFmtId="0" fontId="5" fillId="0" borderId="4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2" fontId="3" fillId="0" borderId="38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7" fillId="0" borderId="35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0" fillId="4" borderId="29" xfId="0" applyFont="1" applyFill="1" applyBorder="1" applyAlignment="1">
      <alignment horizontal="left"/>
    </xf>
    <xf numFmtId="0" fontId="7" fillId="2" borderId="29" xfId="0" applyFont="1" applyFill="1" applyBorder="1" applyAlignment="1">
      <alignment wrapText="1"/>
    </xf>
    <xf numFmtId="164" fontId="7" fillId="2" borderId="29" xfId="0" applyNumberFormat="1" applyFont="1" applyFill="1" applyBorder="1" applyAlignment="1">
      <alignment horizontal="center"/>
    </xf>
    <xf numFmtId="0" fontId="5" fillId="3" borderId="71" xfId="0" applyFont="1" applyFill="1" applyBorder="1"/>
    <xf numFmtId="164" fontId="7" fillId="3" borderId="30" xfId="0" applyNumberFormat="1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/>
    <xf numFmtId="0" fontId="3" fillId="4" borderId="54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58" xfId="0" applyFont="1" applyFill="1" applyBorder="1"/>
    <xf numFmtId="0" fontId="7" fillId="3" borderId="59" xfId="0" applyFont="1" applyFill="1" applyBorder="1" applyAlignment="1">
      <alignment horizontal="center"/>
    </xf>
    <xf numFmtId="0" fontId="5" fillId="4" borderId="73" xfId="0" applyFont="1" applyFill="1" applyBorder="1"/>
    <xf numFmtId="0" fontId="5" fillId="4" borderId="38" xfId="0" applyFont="1" applyFill="1" applyBorder="1" applyAlignment="1">
      <alignment horizontal="center"/>
    </xf>
    <xf numFmtId="0" fontId="5" fillId="4" borderId="39" xfId="0" applyFont="1" applyFill="1" applyBorder="1"/>
    <xf numFmtId="0" fontId="5" fillId="4" borderId="62" xfId="0" applyFont="1" applyFill="1" applyBorder="1"/>
    <xf numFmtId="0" fontId="5" fillId="4" borderId="61" xfId="0" applyFont="1" applyFill="1" applyBorder="1"/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5" fillId="4" borderId="74" xfId="0" applyFont="1" applyFill="1" applyBorder="1"/>
    <xf numFmtId="0" fontId="0" fillId="3" borderId="26" xfId="0" applyFont="1" applyFill="1" applyBorder="1" applyAlignment="1">
      <alignment horizontal="center"/>
    </xf>
    <xf numFmtId="0" fontId="0" fillId="3" borderId="26" xfId="0" applyFont="1" applyFill="1" applyBorder="1"/>
    <xf numFmtId="0" fontId="0" fillId="2" borderId="72" xfId="0" applyFont="1" applyFill="1" applyBorder="1"/>
    <xf numFmtId="0" fontId="0" fillId="4" borderId="26" xfId="0" applyFont="1" applyFill="1" applyBorder="1" applyAlignment="1">
      <alignment horizontal="center"/>
    </xf>
    <xf numFmtId="0" fontId="0" fillId="4" borderId="26" xfId="0" applyFont="1" applyFill="1" applyBorder="1"/>
    <xf numFmtId="0" fontId="3" fillId="0" borderId="17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88" xfId="0" applyFont="1" applyBorder="1" applyAlignment="1">
      <alignment horizontal="center"/>
    </xf>
    <xf numFmtId="0" fontId="3" fillId="0" borderId="17" xfId="0" applyFont="1" applyBorder="1"/>
    <xf numFmtId="0" fontId="7" fillId="0" borderId="7" xfId="0" applyFont="1" applyBorder="1"/>
    <xf numFmtId="0" fontId="7" fillId="2" borderId="29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horizontal="center"/>
    </xf>
    <xf numFmtId="0" fontId="7" fillId="2" borderId="38" xfId="0" applyFont="1" applyFill="1" applyBorder="1"/>
    <xf numFmtId="0" fontId="7" fillId="2" borderId="39" xfId="0" applyFont="1" applyFill="1" applyBorder="1" applyAlignment="1">
      <alignment horizontal="center"/>
    </xf>
    <xf numFmtId="164" fontId="3" fillId="2" borderId="39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5" fillId="0" borderId="75" xfId="0" applyFont="1" applyBorder="1"/>
    <xf numFmtId="164" fontId="3" fillId="0" borderId="38" xfId="0" applyNumberFormat="1" applyFont="1" applyBorder="1" applyAlignment="1">
      <alignment horizontal="center"/>
    </xf>
    <xf numFmtId="0" fontId="3" fillId="0" borderId="50" xfId="0" applyFont="1" applyBorder="1"/>
    <xf numFmtId="0" fontId="10" fillId="0" borderId="37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89" xfId="0" applyFont="1" applyBorder="1"/>
    <xf numFmtId="0" fontId="10" fillId="0" borderId="75" xfId="0" applyFont="1" applyBorder="1" applyAlignment="1">
      <alignment horizontal="center"/>
    </xf>
    <xf numFmtId="0" fontId="7" fillId="0" borderId="50" xfId="0" applyFont="1" applyBorder="1"/>
    <xf numFmtId="0" fontId="15" fillId="0" borderId="3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7" fillId="2" borderId="90" xfId="0" applyFont="1" applyFill="1" applyBorder="1"/>
    <xf numFmtId="0" fontId="10" fillId="2" borderId="53" xfId="0" applyFont="1" applyFill="1" applyBorder="1" applyAlignment="1">
      <alignment horizontal="center"/>
    </xf>
    <xf numFmtId="0" fontId="7" fillId="0" borderId="91" xfId="0" applyFont="1" applyBorder="1"/>
    <xf numFmtId="0" fontId="10" fillId="0" borderId="31" xfId="0" applyFont="1" applyBorder="1" applyAlignment="1">
      <alignment horizontal="center"/>
    </xf>
    <xf numFmtId="0" fontId="3" fillId="0" borderId="29" xfId="0" applyFont="1" applyBorder="1"/>
    <xf numFmtId="2" fontId="3" fillId="2" borderId="30" xfId="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3" fillId="0" borderId="3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0" fillId="0" borderId="92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7" fillId="2" borderId="69" xfId="0" applyFont="1" applyFill="1" applyBorder="1" applyAlignment="1">
      <alignment horizontal="center"/>
    </xf>
    <xf numFmtId="0" fontId="7" fillId="2" borderId="35" xfId="0" applyFont="1" applyFill="1" applyBorder="1"/>
    <xf numFmtId="0" fontId="7" fillId="2" borderId="69" xfId="0" applyFont="1" applyFill="1" applyBorder="1" applyAlignment="1">
      <alignment horizontal="right"/>
    </xf>
    <xf numFmtId="164" fontId="7" fillId="2" borderId="69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55" xfId="0" applyFont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81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 wrapText="1"/>
    </xf>
    <xf numFmtId="0" fontId="7" fillId="2" borderId="53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0" fillId="2" borderId="72" xfId="0" applyFont="1" applyFill="1" applyBorder="1" applyAlignment="1">
      <alignment horizontal="center"/>
    </xf>
    <xf numFmtId="0" fontId="14" fillId="2" borderId="72" xfId="0" applyFont="1" applyFill="1" applyBorder="1" applyAlignment="1">
      <alignment vertical="center" wrapText="1"/>
    </xf>
    <xf numFmtId="0" fontId="14" fillId="2" borderId="7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4" borderId="71" xfId="0" applyFont="1" applyFill="1" applyBorder="1"/>
    <xf numFmtId="0" fontId="10" fillId="4" borderId="28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7" fillId="4" borderId="73" xfId="0" applyFont="1" applyFill="1" applyBorder="1"/>
    <xf numFmtId="0" fontId="10" fillId="4" borderId="61" xfId="0" applyFont="1" applyFill="1" applyBorder="1" applyAlignment="1">
      <alignment horizontal="center"/>
    </xf>
    <xf numFmtId="0" fontId="7" fillId="4" borderId="63" xfId="0" applyFont="1" applyFill="1" applyBorder="1" applyAlignment="1">
      <alignment horizontal="center"/>
    </xf>
    <xf numFmtId="0" fontId="7" fillId="4" borderId="64" xfId="0" applyFont="1" applyFill="1" applyBorder="1" applyAlignment="1">
      <alignment horizontal="center"/>
    </xf>
    <xf numFmtId="0" fontId="7" fillId="4" borderId="65" xfId="0" applyFont="1" applyFill="1" applyBorder="1" applyAlignment="1">
      <alignment horizontal="center"/>
    </xf>
    <xf numFmtId="0" fontId="7" fillId="4" borderId="93" xfId="0" applyFont="1" applyFill="1" applyBorder="1" applyAlignment="1">
      <alignment horizontal="center"/>
    </xf>
    <xf numFmtId="0" fontId="7" fillId="3" borderId="29" xfId="0" applyFont="1" applyFill="1" applyBorder="1" applyAlignment="1">
      <alignment vertical="center" wrapText="1"/>
    </xf>
    <xf numFmtId="0" fontId="10" fillId="5" borderId="2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30" xfId="0" applyFont="1" applyFill="1" applyBorder="1"/>
    <xf numFmtId="0" fontId="7" fillId="5" borderId="29" xfId="0" applyFont="1" applyFill="1" applyBorder="1" applyAlignment="1">
      <alignment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53" xfId="0" applyFont="1" applyFill="1" applyBorder="1" applyAlignment="1">
      <alignment horizontal="center"/>
    </xf>
    <xf numFmtId="0" fontId="7" fillId="4" borderId="29" xfId="0" applyFont="1" applyFill="1" applyBorder="1" applyAlignment="1">
      <alignment vertical="center" wrapText="1"/>
    </xf>
    <xf numFmtId="0" fontId="15" fillId="3" borderId="29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left"/>
    </xf>
    <xf numFmtId="0" fontId="15" fillId="4" borderId="57" xfId="0" applyFont="1" applyFill="1" applyBorder="1" applyAlignment="1">
      <alignment horizontal="center"/>
    </xf>
    <xf numFmtId="0" fontId="7" fillId="4" borderId="60" xfId="0" applyFont="1" applyFill="1" applyBorder="1" applyAlignment="1">
      <alignment horizontal="center"/>
    </xf>
    <xf numFmtId="0" fontId="7" fillId="4" borderId="5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15" fillId="3" borderId="57" xfId="0" applyFont="1" applyFill="1" applyBorder="1" applyAlignment="1">
      <alignment horizontal="center"/>
    </xf>
    <xf numFmtId="0" fontId="7" fillId="3" borderId="60" xfId="0" applyFont="1" applyFill="1" applyBorder="1" applyAlignment="1">
      <alignment horizontal="center"/>
    </xf>
    <xf numFmtId="0" fontId="7" fillId="3" borderId="58" xfId="0" applyFont="1" applyFill="1" applyBorder="1" applyAlignment="1">
      <alignment horizontal="left"/>
    </xf>
    <xf numFmtId="0" fontId="3" fillId="3" borderId="38" xfId="0" applyFont="1" applyFill="1" applyBorder="1" applyAlignment="1">
      <alignment horizontal="left"/>
    </xf>
    <xf numFmtId="0" fontId="3" fillId="3" borderId="57" xfId="0" applyFont="1" applyFill="1" applyBorder="1" applyAlignment="1">
      <alignment horizontal="center"/>
    </xf>
    <xf numFmtId="0" fontId="3" fillId="3" borderId="58" xfId="0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center"/>
    </xf>
    <xf numFmtId="0" fontId="7" fillId="4" borderId="74" xfId="0" applyFont="1" applyFill="1" applyBorder="1" applyAlignment="1">
      <alignment horizontal="center"/>
    </xf>
    <xf numFmtId="0" fontId="3" fillId="0" borderId="94" xfId="0" applyFont="1" applyBorder="1"/>
    <xf numFmtId="0" fontId="3" fillId="0" borderId="95" xfId="0" applyFont="1" applyBorder="1"/>
    <xf numFmtId="0" fontId="4" fillId="0" borderId="10" xfId="0" applyFont="1" applyBorder="1"/>
    <xf numFmtId="0" fontId="7" fillId="2" borderId="72" xfId="0" applyFont="1" applyFill="1" applyBorder="1"/>
    <xf numFmtId="0" fontId="7" fillId="2" borderId="96" xfId="0" applyFont="1" applyFill="1" applyBorder="1"/>
    <xf numFmtId="0" fontId="7" fillId="2" borderId="54" xfId="0" applyFont="1" applyFill="1" applyBorder="1"/>
    <xf numFmtId="0" fontId="7" fillId="0" borderId="56" xfId="0" applyFont="1" applyBorder="1"/>
    <xf numFmtId="0" fontId="7" fillId="0" borderId="5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right"/>
    </xf>
    <xf numFmtId="0" fontId="7" fillId="2" borderId="93" xfId="0" applyFont="1" applyFill="1" applyBorder="1" applyAlignment="1">
      <alignment horizontal="center"/>
    </xf>
    <xf numFmtId="0" fontId="7" fillId="2" borderId="64" xfId="0" applyFont="1" applyFill="1" applyBorder="1" applyAlignment="1">
      <alignment horizontal="center"/>
    </xf>
    <xf numFmtId="0" fontId="7" fillId="2" borderId="66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164" fontId="3" fillId="2" borderId="38" xfId="0" applyNumberFormat="1" applyFont="1" applyFill="1" applyBorder="1" applyAlignment="1">
      <alignment horizontal="center"/>
    </xf>
    <xf numFmtId="0" fontId="7" fillId="2" borderId="97" xfId="0" applyFont="1" applyFill="1" applyBorder="1"/>
    <xf numFmtId="0" fontId="7" fillId="0" borderId="8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left" wrapText="1"/>
    </xf>
    <xf numFmtId="0" fontId="15" fillId="4" borderId="29" xfId="0" applyFont="1" applyFill="1" applyBorder="1" applyAlignment="1">
      <alignment horizontal="center"/>
    </xf>
    <xf numFmtId="0" fontId="5" fillId="2" borderId="96" xfId="0" applyFont="1" applyFill="1" applyBorder="1"/>
    <xf numFmtId="0" fontId="5" fillId="0" borderId="0" xfId="0" applyFont="1"/>
    <xf numFmtId="164" fontId="7" fillId="0" borderId="55" xfId="0" applyNumberFormat="1" applyFont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5" fillId="3" borderId="30" xfId="0" applyFont="1" applyFill="1" applyBorder="1"/>
    <xf numFmtId="164" fontId="3" fillId="3" borderId="28" xfId="0" applyNumberFormat="1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/>
    </xf>
    <xf numFmtId="0" fontId="5" fillId="4" borderId="58" xfId="0" applyFont="1" applyFill="1" applyBorder="1"/>
    <xf numFmtId="164" fontId="3" fillId="4" borderId="59" xfId="0" applyNumberFormat="1" applyFont="1" applyFill="1" applyBorder="1" applyAlignment="1">
      <alignment horizontal="center"/>
    </xf>
    <xf numFmtId="0" fontId="3" fillId="3" borderId="57" xfId="0" applyFont="1" applyFill="1" applyBorder="1"/>
    <xf numFmtId="0" fontId="7" fillId="3" borderId="57" xfId="0" applyFont="1" applyFill="1" applyBorder="1" applyAlignment="1">
      <alignment horizontal="center"/>
    </xf>
    <xf numFmtId="164" fontId="3" fillId="3" borderId="59" xfId="0" applyNumberFormat="1" applyFont="1" applyFill="1" applyBorder="1" applyAlignment="1">
      <alignment horizontal="center"/>
    </xf>
    <xf numFmtId="0" fontId="5" fillId="0" borderId="12" xfId="0" applyFont="1" applyBorder="1"/>
    <xf numFmtId="0" fontId="4" fillId="4" borderId="38" xfId="0" applyFont="1" applyFill="1" applyBorder="1" applyAlignment="1">
      <alignment horizontal="center"/>
    </xf>
    <xf numFmtId="164" fontId="3" fillId="4" borderId="61" xfId="0" applyNumberFormat="1" applyFont="1" applyFill="1" applyBorder="1" applyAlignment="1">
      <alignment horizontal="center"/>
    </xf>
    <xf numFmtId="0" fontId="11" fillId="2" borderId="72" xfId="0" applyFont="1" applyFill="1" applyBorder="1"/>
    <xf numFmtId="0" fontId="10" fillId="0" borderId="50" xfId="0" applyFont="1" applyBorder="1" applyAlignment="1">
      <alignment horizontal="center"/>
    </xf>
    <xf numFmtId="0" fontId="10" fillId="0" borderId="89" xfId="0" applyFont="1" applyBorder="1" applyAlignment="1">
      <alignment horizontal="center"/>
    </xf>
    <xf numFmtId="0" fontId="3" fillId="0" borderId="99" xfId="0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0" fontId="7" fillId="0" borderId="100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7" fillId="0" borderId="101" xfId="0" applyFont="1" applyBorder="1" applyAlignment="1">
      <alignment horizontal="center"/>
    </xf>
    <xf numFmtId="0" fontId="7" fillId="2" borderId="101" xfId="0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57" xfId="0" applyFont="1" applyFill="1" applyBorder="1"/>
    <xf numFmtId="0" fontId="3" fillId="2" borderId="58" xfId="0" applyFont="1" applyFill="1" applyBorder="1"/>
    <xf numFmtId="0" fontId="7" fillId="2" borderId="58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9" xfId="0" applyFont="1" applyBorder="1"/>
    <xf numFmtId="164" fontId="7" fillId="0" borderId="7" xfId="0" applyNumberFormat="1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7" fillId="3" borderId="54" xfId="0" applyFont="1" applyFill="1" applyBorder="1"/>
    <xf numFmtId="0" fontId="7" fillId="3" borderId="28" xfId="0" applyFont="1" applyFill="1" applyBorder="1" applyAlignment="1">
      <alignment horizontal="center" wrapText="1"/>
    </xf>
    <xf numFmtId="0" fontId="10" fillId="4" borderId="30" xfId="0" applyFont="1" applyFill="1" applyBorder="1" applyAlignment="1">
      <alignment horizontal="center"/>
    </xf>
    <xf numFmtId="0" fontId="7" fillId="4" borderId="54" xfId="0" applyFont="1" applyFill="1" applyBorder="1"/>
    <xf numFmtId="0" fontId="7" fillId="4" borderId="28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54" xfId="0" applyFont="1" applyFill="1" applyBorder="1"/>
    <xf numFmtId="0" fontId="10" fillId="4" borderId="58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60" xfId="0" applyFont="1" applyFill="1" applyBorder="1"/>
    <xf numFmtId="0" fontId="10" fillId="3" borderId="58" xfId="0" applyFont="1" applyFill="1" applyBorder="1" applyAlignment="1">
      <alignment horizontal="center"/>
    </xf>
    <xf numFmtId="0" fontId="5" fillId="3" borderId="60" xfId="0" applyFont="1" applyFill="1" applyBorder="1"/>
    <xf numFmtId="0" fontId="3" fillId="3" borderId="38" xfId="0" applyFont="1" applyFill="1" applyBorder="1"/>
    <xf numFmtId="0" fontId="5" fillId="2" borderId="102" xfId="0" applyFont="1" applyFill="1" applyBorder="1"/>
    <xf numFmtId="0" fontId="10" fillId="4" borderId="39" xfId="0" applyFont="1" applyFill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4" fillId="0" borderId="103" xfId="0" applyFont="1" applyBorder="1"/>
    <xf numFmtId="0" fontId="5" fillId="0" borderId="104" xfId="0" applyFont="1" applyBorder="1"/>
    <xf numFmtId="0" fontId="3" fillId="0" borderId="104" xfId="0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0" fontId="3" fillId="0" borderId="95" xfId="0" applyFont="1" applyBorder="1" applyAlignment="1">
      <alignment horizontal="center"/>
    </xf>
    <xf numFmtId="0" fontId="4" fillId="0" borderId="105" xfId="0" applyFont="1" applyBorder="1"/>
    <xf numFmtId="0" fontId="3" fillId="0" borderId="10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 wrapText="1"/>
    </xf>
    <xf numFmtId="0" fontId="7" fillId="3" borderId="33" xfId="0" applyFont="1" applyFill="1" applyBorder="1" applyAlignment="1">
      <alignment horizontal="center" wrapText="1"/>
    </xf>
    <xf numFmtId="0" fontId="11" fillId="4" borderId="24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164" fontId="7" fillId="3" borderId="29" xfId="0" applyNumberFormat="1" applyFont="1" applyFill="1" applyBorder="1" applyAlignment="1">
      <alignment horizontal="center"/>
    </xf>
    <xf numFmtId="0" fontId="7" fillId="4" borderId="57" xfId="0" applyFont="1" applyFill="1" applyBorder="1" applyAlignment="1">
      <alignment horizontal="center"/>
    </xf>
    <xf numFmtId="0" fontId="7" fillId="4" borderId="58" xfId="0" applyFont="1" applyFill="1" applyBorder="1"/>
    <xf numFmtId="164" fontId="7" fillId="4" borderId="57" xfId="0" applyNumberFormat="1" applyFont="1" applyFill="1" applyBorder="1" applyAlignment="1">
      <alignment horizontal="center"/>
    </xf>
    <xf numFmtId="0" fontId="7" fillId="4" borderId="66" xfId="0" applyFont="1" applyFill="1" applyBorder="1" applyAlignment="1">
      <alignment horizontal="center"/>
    </xf>
    <xf numFmtId="0" fontId="7" fillId="3" borderId="58" xfId="0" applyFont="1" applyFill="1" applyBorder="1"/>
    <xf numFmtId="0" fontId="7" fillId="3" borderId="63" xfId="0" applyFont="1" applyFill="1" applyBorder="1" applyAlignment="1">
      <alignment horizontal="center"/>
    </xf>
    <xf numFmtId="0" fontId="7" fillId="3" borderId="64" xfId="0" applyFont="1" applyFill="1" applyBorder="1" applyAlignment="1">
      <alignment horizontal="center"/>
    </xf>
    <xf numFmtId="0" fontId="7" fillId="3" borderId="65" xfId="0" applyFont="1" applyFill="1" applyBorder="1" applyAlignment="1">
      <alignment horizontal="center"/>
    </xf>
    <xf numFmtId="2" fontId="3" fillId="3" borderId="57" xfId="0" applyNumberFormat="1" applyFont="1" applyFill="1" applyBorder="1" applyAlignment="1">
      <alignment horizontal="center"/>
    </xf>
    <xf numFmtId="0" fontId="7" fillId="3" borderId="93" xfId="0" applyFont="1" applyFill="1" applyBorder="1" applyAlignment="1">
      <alignment horizontal="center"/>
    </xf>
    <xf numFmtId="0" fontId="7" fillId="3" borderId="66" xfId="0" applyFont="1" applyFill="1" applyBorder="1" applyAlignment="1">
      <alignment horizontal="center"/>
    </xf>
    <xf numFmtId="164" fontId="3" fillId="4" borderId="38" xfId="0" applyNumberFormat="1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 wrapText="1"/>
    </xf>
    <xf numFmtId="0" fontId="1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38" xfId="0" applyFont="1" applyFill="1" applyBorder="1"/>
    <xf numFmtId="0" fontId="7" fillId="2" borderId="74" xfId="0" applyFont="1" applyFill="1" applyBorder="1" applyAlignment="1">
      <alignment horizontal="center"/>
    </xf>
    <xf numFmtId="2" fontId="3" fillId="2" borderId="38" xfId="0" applyNumberFormat="1" applyFont="1" applyFill="1" applyBorder="1" applyAlignment="1">
      <alignment horizontal="center"/>
    </xf>
    <xf numFmtId="0" fontId="4" fillId="0" borderId="12" xfId="0" applyFont="1" applyBorder="1"/>
    <xf numFmtId="0" fontId="5" fillId="0" borderId="19" xfId="0" applyFont="1" applyBorder="1" applyAlignment="1">
      <alignment horizontal="center"/>
    </xf>
    <xf numFmtId="0" fontId="5" fillId="2" borderId="30" xfId="0" applyFont="1" applyFill="1" applyBorder="1"/>
    <xf numFmtId="0" fontId="5" fillId="2" borderId="30" xfId="0" applyFont="1" applyFill="1" applyBorder="1" applyAlignment="1">
      <alignment horizontal="center"/>
    </xf>
    <xf numFmtId="0" fontId="7" fillId="2" borderId="58" xfId="0" applyFont="1" applyFill="1" applyBorder="1"/>
    <xf numFmtId="0" fontId="3" fillId="2" borderId="59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7" fillId="2" borderId="39" xfId="0" applyFont="1" applyFill="1" applyBorder="1"/>
    <xf numFmtId="0" fontId="3" fillId="2" borderId="38" xfId="0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0" fontId="4" fillId="0" borderId="42" xfId="0" applyFont="1" applyBorder="1"/>
    <xf numFmtId="0" fontId="4" fillId="0" borderId="107" xfId="0" applyFont="1" applyBorder="1"/>
    <xf numFmtId="0" fontId="7" fillId="0" borderId="56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2" borderId="54" xfId="0" applyFont="1" applyFill="1" applyBorder="1" applyAlignment="1">
      <alignment horizontal="left"/>
    </xf>
    <xf numFmtId="0" fontId="10" fillId="2" borderId="96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left"/>
    </xf>
    <xf numFmtId="0" fontId="7" fillId="2" borderId="69" xfId="0" applyFont="1" applyFill="1" applyBorder="1" applyAlignment="1">
      <alignment horizontal="left"/>
    </xf>
    <xf numFmtId="0" fontId="7" fillId="2" borderId="79" xfId="0" applyFont="1" applyFill="1" applyBorder="1" applyAlignment="1">
      <alignment horizontal="center"/>
    </xf>
    <xf numFmtId="0" fontId="7" fillId="2" borderId="80" xfId="0" applyFont="1" applyFill="1" applyBorder="1" applyAlignment="1">
      <alignment horizontal="center"/>
    </xf>
    <xf numFmtId="0" fontId="7" fillId="2" borderId="86" xfId="0" applyFont="1" applyFill="1" applyBorder="1" applyAlignment="1">
      <alignment horizontal="center"/>
    </xf>
    <xf numFmtId="0" fontId="7" fillId="2" borderId="85" xfId="0" applyFont="1" applyFill="1" applyBorder="1" applyAlignment="1">
      <alignment horizontal="center"/>
    </xf>
    <xf numFmtId="0" fontId="7" fillId="0" borderId="29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60" xfId="0" applyFont="1" applyFill="1" applyBorder="1"/>
    <xf numFmtId="0" fontId="10" fillId="2" borderId="38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62" xfId="0" applyFont="1" applyFill="1" applyBorder="1"/>
    <xf numFmtId="0" fontId="3" fillId="2" borderId="38" xfId="0" applyFont="1" applyFill="1" applyBorder="1" applyAlignment="1">
      <alignment horizontal="left"/>
    </xf>
    <xf numFmtId="0" fontId="3" fillId="0" borderId="36" xfId="0" applyFont="1" applyBorder="1"/>
    <xf numFmtId="0" fontId="3" fillId="0" borderId="37" xfId="0" applyFont="1" applyBorder="1"/>
    <xf numFmtId="0" fontId="4" fillId="0" borderId="46" xfId="0" applyFont="1" applyBorder="1"/>
    <xf numFmtId="0" fontId="3" fillId="0" borderId="25" xfId="0" applyFont="1" applyBorder="1" applyAlignment="1">
      <alignment horizontal="center"/>
    </xf>
    <xf numFmtId="0" fontId="3" fillId="3" borderId="77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7" fillId="3" borderId="96" xfId="0" applyFont="1" applyFill="1" applyBorder="1" applyAlignment="1">
      <alignment horizontal="left"/>
    </xf>
    <xf numFmtId="0" fontId="7" fillId="3" borderId="72" xfId="0" applyFont="1" applyFill="1" applyBorder="1" applyAlignment="1">
      <alignment horizontal="center"/>
    </xf>
    <xf numFmtId="0" fontId="7" fillId="3" borderId="77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7" fillId="3" borderId="7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center" wrapText="1"/>
    </xf>
    <xf numFmtId="0" fontId="7" fillId="4" borderId="29" xfId="0" applyFont="1" applyFill="1" applyBorder="1" applyAlignment="1">
      <alignment horizontal="center" wrapText="1"/>
    </xf>
    <xf numFmtId="0" fontId="7" fillId="3" borderId="29" xfId="0" applyFont="1" applyFill="1" applyBorder="1" applyAlignment="1">
      <alignment horizontal="left" vertical="center" wrapText="1"/>
    </xf>
    <xf numFmtId="0" fontId="15" fillId="4" borderId="96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left" vertical="center" wrapText="1"/>
    </xf>
    <xf numFmtId="164" fontId="3" fillId="3" borderId="29" xfId="0" applyNumberFormat="1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164" fontId="3" fillId="4" borderId="29" xfId="0" applyNumberFormat="1" applyFont="1" applyFill="1" applyBorder="1" applyAlignment="1">
      <alignment horizontal="center"/>
    </xf>
    <xf numFmtId="0" fontId="3" fillId="3" borderId="57" xfId="0" applyFont="1" applyFill="1" applyBorder="1" applyAlignment="1">
      <alignment horizontal="left"/>
    </xf>
    <xf numFmtId="0" fontId="7" fillId="2" borderId="73" xfId="0" applyFont="1" applyFill="1" applyBorder="1"/>
    <xf numFmtId="0" fontId="7" fillId="4" borderId="38" xfId="0" applyFont="1" applyFill="1" applyBorder="1" applyAlignment="1">
      <alignment horizontal="left"/>
    </xf>
    <xf numFmtId="164" fontId="3" fillId="4" borderId="57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55" xfId="0" applyFont="1" applyBorder="1" applyAlignment="1">
      <alignment horizontal="left"/>
    </xf>
    <xf numFmtId="0" fontId="7" fillId="0" borderId="29" xfId="0" applyFont="1" applyBorder="1" applyAlignment="1">
      <alignment horizontal="left" wrapText="1"/>
    </xf>
    <xf numFmtId="0" fontId="7" fillId="3" borderId="30" xfId="0" applyFont="1" applyFill="1" applyBorder="1" applyAlignment="1">
      <alignment wrapText="1"/>
    </xf>
    <xf numFmtId="0" fontId="7" fillId="4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wrapText="1"/>
    </xf>
    <xf numFmtId="0" fontId="3" fillId="3" borderId="59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7" fillId="4" borderId="59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left"/>
    </xf>
    <xf numFmtId="164" fontId="3" fillId="4" borderId="28" xfId="0" applyNumberFormat="1" applyFont="1" applyFill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2" fontId="3" fillId="3" borderId="28" xfId="0" applyNumberFormat="1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7" fillId="4" borderId="61" xfId="0" applyFont="1" applyFill="1" applyBorder="1" applyAlignment="1">
      <alignment horizontal="center"/>
    </xf>
    <xf numFmtId="2" fontId="3" fillId="4" borderId="61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5" fillId="0" borderId="55" xfId="0" applyFont="1" applyBorder="1" applyAlignment="1">
      <alignment horizontal="center"/>
    </xf>
    <xf numFmtId="2" fontId="3" fillId="3" borderId="58" xfId="0" applyNumberFormat="1" applyFont="1" applyFill="1" applyBorder="1" applyAlignment="1">
      <alignment horizontal="center"/>
    </xf>
    <xf numFmtId="0" fontId="9" fillId="2" borderId="72" xfId="0" applyFont="1" applyFill="1" applyBorder="1"/>
    <xf numFmtId="164" fontId="0" fillId="2" borderId="72" xfId="0" applyNumberFormat="1" applyFont="1" applyFill="1" applyBorder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8" xfId="0" applyFont="1" applyBorder="1" applyAlignment="1">
      <alignment horizontal="center" wrapText="1"/>
    </xf>
    <xf numFmtId="0" fontId="7" fillId="2" borderId="28" xfId="0" applyFont="1" applyFill="1" applyBorder="1" applyAlignment="1">
      <alignment horizontal="left"/>
    </xf>
    <xf numFmtId="0" fontId="7" fillId="2" borderId="108" xfId="0" applyFont="1" applyFill="1" applyBorder="1" applyAlignment="1">
      <alignment horizontal="center"/>
    </xf>
    <xf numFmtId="0" fontId="7" fillId="3" borderId="76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left"/>
    </xf>
    <xf numFmtId="0" fontId="7" fillId="2" borderId="54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left"/>
    </xf>
    <xf numFmtId="0" fontId="7" fillId="4" borderId="59" xfId="0" applyFont="1" applyFill="1" applyBorder="1" applyAlignment="1">
      <alignment horizontal="left"/>
    </xf>
    <xf numFmtId="0" fontId="7" fillId="3" borderId="59" xfId="0" applyFont="1" applyFill="1" applyBorder="1" applyAlignment="1">
      <alignment horizontal="left"/>
    </xf>
    <xf numFmtId="0" fontId="7" fillId="4" borderId="61" xfId="0" applyFont="1" applyFill="1" applyBorder="1" applyAlignment="1">
      <alignment horizontal="left"/>
    </xf>
    <xf numFmtId="0" fontId="15" fillId="2" borderId="35" xfId="0" applyFont="1" applyFill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left" wrapText="1"/>
    </xf>
    <xf numFmtId="0" fontId="7" fillId="4" borderId="30" xfId="0" applyFont="1" applyFill="1" applyBorder="1" applyAlignment="1">
      <alignment horizontal="left" wrapText="1"/>
    </xf>
    <xf numFmtId="0" fontId="7" fillId="3" borderId="57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7" fillId="4" borderId="57" xfId="0" applyFont="1" applyFill="1" applyBorder="1" applyAlignment="1">
      <alignment horizontal="left"/>
    </xf>
    <xf numFmtId="0" fontId="3" fillId="4" borderId="58" xfId="0" applyFont="1" applyFill="1" applyBorder="1" applyAlignment="1">
      <alignment horizontal="left"/>
    </xf>
    <xf numFmtId="0" fontId="3" fillId="3" borderId="58" xfId="0" applyFont="1" applyFill="1" applyBorder="1" applyAlignment="1">
      <alignment horizontal="left"/>
    </xf>
    <xf numFmtId="0" fontId="3" fillId="4" borderId="39" xfId="0" applyFont="1" applyFill="1" applyBorder="1" applyAlignment="1">
      <alignment horizontal="left"/>
    </xf>
    <xf numFmtId="0" fontId="8" fillId="0" borderId="56" xfId="0" applyFont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15" fillId="2" borderId="57" xfId="0" applyFont="1" applyFill="1" applyBorder="1" applyAlignment="1">
      <alignment horizontal="center"/>
    </xf>
    <xf numFmtId="0" fontId="7" fillId="2" borderId="59" xfId="0" applyFont="1" applyFill="1" applyBorder="1"/>
    <xf numFmtId="0" fontId="7" fillId="2" borderId="60" xfId="0" applyFont="1" applyFill="1" applyBorder="1" applyAlignment="1">
      <alignment horizontal="center"/>
    </xf>
    <xf numFmtId="0" fontId="5" fillId="2" borderId="58" xfId="0" applyFont="1" applyFill="1" applyBorder="1"/>
    <xf numFmtId="0" fontId="7" fillId="0" borderId="19" xfId="0" applyFont="1" applyBorder="1" applyAlignment="1">
      <alignment vertical="center" wrapText="1"/>
    </xf>
    <xf numFmtId="0" fontId="15" fillId="2" borderId="76" xfId="0" applyFont="1" applyFill="1" applyBorder="1" applyAlignment="1">
      <alignment horizontal="center"/>
    </xf>
    <xf numFmtId="0" fontId="13" fillId="0" borderId="29" xfId="0" applyFont="1" applyBorder="1" applyAlignment="1">
      <alignment horizontal="center" vertical="center" wrapText="1"/>
    </xf>
    <xf numFmtId="0" fontId="10" fillId="2" borderId="29" xfId="0" applyFont="1" applyFill="1" applyBorder="1"/>
    <xf numFmtId="0" fontId="3" fillId="3" borderId="33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0" borderId="40" xfId="0" applyFont="1" applyBorder="1"/>
    <xf numFmtId="0" fontId="3" fillId="0" borderId="109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5" fillId="2" borderId="39" xfId="0" applyFont="1" applyFill="1" applyBorder="1"/>
    <xf numFmtId="164" fontId="3" fillId="2" borderId="58" xfId="0" applyNumberFormat="1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7" fillId="2" borderId="68" xfId="0" applyFont="1" applyFill="1" applyBorder="1" applyAlignment="1">
      <alignment wrapText="1"/>
    </xf>
    <xf numFmtId="0" fontId="5" fillId="2" borderId="68" xfId="0" applyFont="1" applyFill="1" applyBorder="1" applyAlignment="1">
      <alignment horizontal="center"/>
    </xf>
    <xf numFmtId="0" fontId="15" fillId="2" borderId="9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left"/>
    </xf>
    <xf numFmtId="0" fontId="7" fillId="2" borderId="61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left"/>
    </xf>
    <xf numFmtId="0" fontId="7" fillId="0" borderId="32" xfId="0" applyFont="1" applyBorder="1" applyAlignment="1">
      <alignment wrapText="1"/>
    </xf>
    <xf numFmtId="0" fontId="7" fillId="2" borderId="59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164" fontId="3" fillId="2" borderId="62" xfId="0" applyNumberFormat="1" applyFont="1" applyFill="1" applyBorder="1" applyAlignment="1">
      <alignment horizontal="center"/>
    </xf>
    <xf numFmtId="0" fontId="7" fillId="0" borderId="55" xfId="0" applyFont="1" applyBorder="1" applyAlignment="1">
      <alignment horizontal="right"/>
    </xf>
    <xf numFmtId="0" fontId="5" fillId="0" borderId="55" xfId="0" applyFont="1" applyBorder="1"/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 wrapText="1"/>
    </xf>
    <xf numFmtId="164" fontId="3" fillId="2" borderId="61" xfId="0" applyNumberFormat="1" applyFont="1" applyFill="1" applyBorder="1" applyAlignment="1">
      <alignment horizontal="center"/>
    </xf>
    <xf numFmtId="0" fontId="7" fillId="0" borderId="35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110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87" xfId="0" applyFont="1" applyBorder="1" applyAlignment="1">
      <alignment horizontal="center"/>
    </xf>
    <xf numFmtId="0" fontId="5" fillId="0" borderId="88" xfId="0" applyFont="1" applyBorder="1" applyAlignment="1">
      <alignment horizontal="center"/>
    </xf>
    <xf numFmtId="0" fontId="7" fillId="3" borderId="71" xfId="0" applyFont="1" applyFill="1" applyBorder="1" applyAlignment="1">
      <alignment horizontal="left"/>
    </xf>
    <xf numFmtId="0" fontId="7" fillId="4" borderId="71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center" vertical="center" wrapText="1"/>
    </xf>
    <xf numFmtId="0" fontId="3" fillId="4" borderId="57" xfId="0" applyFont="1" applyFill="1" applyBorder="1"/>
    <xf numFmtId="0" fontId="3" fillId="4" borderId="61" xfId="0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7" fillId="3" borderId="78" xfId="0" applyFont="1" applyFill="1" applyBorder="1"/>
    <xf numFmtId="0" fontId="7" fillId="3" borderId="108" xfId="0" applyFont="1" applyFill="1" applyBorder="1" applyAlignment="1">
      <alignment horizontal="center"/>
    </xf>
    <xf numFmtId="164" fontId="7" fillId="3" borderId="68" xfId="0" applyNumberFormat="1" applyFont="1" applyFill="1" applyBorder="1" applyAlignment="1">
      <alignment horizontal="center"/>
    </xf>
    <xf numFmtId="0" fontId="7" fillId="4" borderId="54" xfId="0" applyFont="1" applyFill="1" applyBorder="1" applyAlignment="1">
      <alignment horizontal="center" wrapText="1"/>
    </xf>
    <xf numFmtId="0" fontId="7" fillId="0" borderId="56" xfId="0" applyFont="1" applyBorder="1" applyAlignment="1">
      <alignment horizontal="center" wrapText="1"/>
    </xf>
    <xf numFmtId="0" fontId="7" fillId="2" borderId="111" xfId="0" applyFont="1" applyFill="1" applyBorder="1"/>
    <xf numFmtId="0" fontId="7" fillId="2" borderId="71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5" fillId="2" borderId="28" xfId="0" applyFont="1" applyFill="1" applyBorder="1"/>
    <xf numFmtId="0" fontId="5" fillId="2" borderId="57" xfId="0" applyFont="1" applyFill="1" applyBorder="1" applyAlignment="1">
      <alignment horizontal="center"/>
    </xf>
    <xf numFmtId="0" fontId="5" fillId="2" borderId="57" xfId="0" applyFont="1" applyFill="1" applyBorder="1"/>
    <xf numFmtId="0" fontId="7" fillId="2" borderId="67" xfId="0" applyFont="1" applyFill="1" applyBorder="1" applyAlignment="1">
      <alignment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15" fillId="4" borderId="71" xfId="0" applyFont="1" applyFill="1" applyBorder="1" applyAlignment="1">
      <alignment horizontal="center"/>
    </xf>
    <xf numFmtId="0" fontId="7" fillId="3" borderId="54" xfId="0" applyFont="1" applyFill="1" applyBorder="1" applyAlignment="1">
      <alignment wrapText="1"/>
    </xf>
    <xf numFmtId="0" fontId="7" fillId="4" borderId="54" xfId="0" applyFont="1" applyFill="1" applyBorder="1" applyAlignment="1">
      <alignment wrapText="1"/>
    </xf>
    <xf numFmtId="0" fontId="7" fillId="0" borderId="56" xfId="0" applyFont="1" applyBorder="1" applyAlignment="1">
      <alignment wrapText="1"/>
    </xf>
    <xf numFmtId="0" fontId="3" fillId="3" borderId="54" xfId="0" applyFont="1" applyFill="1" applyBorder="1"/>
    <xf numFmtId="0" fontId="3" fillId="4" borderId="60" xfId="0" applyFont="1" applyFill="1" applyBorder="1"/>
    <xf numFmtId="0" fontId="3" fillId="3" borderId="60" xfId="0" applyFont="1" applyFill="1" applyBorder="1"/>
    <xf numFmtId="0" fontId="3" fillId="4" borderId="62" xfId="0" applyFont="1" applyFill="1" applyBorder="1"/>
    <xf numFmtId="0" fontId="3" fillId="4" borderId="62" xfId="0" applyFont="1" applyFill="1" applyBorder="1" applyAlignment="1">
      <alignment horizontal="center"/>
    </xf>
    <xf numFmtId="0" fontId="7" fillId="0" borderId="55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7" fillId="0" borderId="9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34" xfId="0" applyFont="1" applyFill="1" applyBorder="1"/>
    <xf numFmtId="0" fontId="3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3" fillId="0" borderId="2" xfId="0" applyFont="1" applyBorder="1" applyAlignment="1">
      <alignment horizontal="center"/>
    </xf>
    <xf numFmtId="0" fontId="6" fillId="0" borderId="3" xfId="0" applyFont="1" applyBorder="1"/>
    <xf numFmtId="0" fontId="3" fillId="0" borderId="43" xfId="0" applyFont="1" applyBorder="1" applyAlignment="1">
      <alignment horizontal="center"/>
    </xf>
    <xf numFmtId="0" fontId="6" fillId="0" borderId="44" xfId="0" applyFont="1" applyBorder="1"/>
    <xf numFmtId="0" fontId="6" fillId="0" borderId="45" xfId="0" applyFont="1" applyBorder="1"/>
    <xf numFmtId="0" fontId="6" fillId="0" borderId="42" xfId="0" applyFont="1" applyBorder="1"/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10" xfId="0" applyFont="1" applyBorder="1"/>
    <xf numFmtId="0" fontId="6" fillId="0" borderId="9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1000"/>
  <sheetViews>
    <sheetView zoomScale="50" zoomScaleNormal="50" workbookViewId="0"/>
  </sheetViews>
  <sheetFormatPr defaultColWidth="14.42578125" defaultRowHeight="15" customHeight="1" x14ac:dyDescent="0.25"/>
  <cols>
    <col min="1" max="1" width="19.85546875" customWidth="1"/>
    <col min="2" max="2" width="14.5703125" customWidth="1"/>
    <col min="3" max="3" width="19" customWidth="1"/>
    <col min="4" max="4" width="54" customWidth="1"/>
    <col min="5" max="5" width="15.7109375" customWidth="1"/>
    <col min="6" max="6" width="13.5703125" customWidth="1"/>
    <col min="7" max="7" width="8.7109375" customWidth="1"/>
    <col min="8" max="8" width="11.28515625" customWidth="1"/>
    <col min="9" max="9" width="14.28515625" customWidth="1"/>
    <col min="10" max="10" width="20.5703125" customWidth="1"/>
    <col min="11" max="11" width="11.28515625" customWidth="1"/>
    <col min="12" max="14" width="8.7109375" customWidth="1"/>
    <col min="15" max="15" width="11.5703125" customWidth="1"/>
    <col min="16" max="16" width="12.28515625" customWidth="1"/>
    <col min="17" max="21" width="8.7109375" customWidth="1"/>
    <col min="22" max="22" width="11.140625" customWidth="1"/>
    <col min="23" max="26" width="8.7109375" customWidth="1"/>
  </cols>
  <sheetData>
    <row r="1" spans="1:23" x14ac:dyDescent="0.25">
      <c r="B1" s="1"/>
    </row>
    <row r="2" spans="1:23" ht="23.25" x14ac:dyDescent="0.35">
      <c r="A2" s="2" t="s">
        <v>0</v>
      </c>
      <c r="B2" s="3"/>
      <c r="C2" s="2" t="s">
        <v>1</v>
      </c>
      <c r="D2" s="2"/>
      <c r="E2" s="4" t="s">
        <v>2</v>
      </c>
      <c r="F2" s="3">
        <v>1</v>
      </c>
      <c r="G2" s="2"/>
      <c r="J2" s="4"/>
      <c r="K2" s="3"/>
      <c r="L2" s="5"/>
      <c r="M2" s="6"/>
    </row>
    <row r="3" spans="1:23" x14ac:dyDescent="0.25">
      <c r="A3" s="5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23" ht="15.75" x14ac:dyDescent="0.25">
      <c r="A4" s="8"/>
      <c r="B4" s="9" t="s">
        <v>3</v>
      </c>
      <c r="C4" s="10"/>
      <c r="D4" s="11"/>
      <c r="E4" s="9"/>
      <c r="F4" s="12"/>
      <c r="G4" s="13" t="s">
        <v>4</v>
      </c>
      <c r="H4" s="14"/>
      <c r="I4" s="15"/>
      <c r="J4" s="16" t="s">
        <v>5</v>
      </c>
      <c r="K4" s="815" t="s">
        <v>6</v>
      </c>
      <c r="L4" s="816"/>
      <c r="M4" s="816"/>
      <c r="N4" s="816"/>
      <c r="O4" s="817"/>
      <c r="P4" s="818" t="s">
        <v>7</v>
      </c>
      <c r="Q4" s="819"/>
      <c r="R4" s="819"/>
      <c r="S4" s="819"/>
      <c r="T4" s="819"/>
      <c r="U4" s="819"/>
      <c r="V4" s="819"/>
      <c r="W4" s="819"/>
    </row>
    <row r="5" spans="1:23" ht="45.75" x14ac:dyDescent="0.25">
      <c r="A5" s="18" t="s">
        <v>8</v>
      </c>
      <c r="B5" s="19" t="s">
        <v>9</v>
      </c>
      <c r="C5" s="20" t="s">
        <v>10</v>
      </c>
      <c r="D5" s="21" t="s">
        <v>11</v>
      </c>
      <c r="E5" s="19" t="s">
        <v>12</v>
      </c>
      <c r="F5" s="22" t="s">
        <v>13</v>
      </c>
      <c r="G5" s="23" t="s">
        <v>14</v>
      </c>
      <c r="H5" s="24" t="s">
        <v>15</v>
      </c>
      <c r="I5" s="25" t="s">
        <v>16</v>
      </c>
      <c r="J5" s="26" t="s">
        <v>17</v>
      </c>
      <c r="K5" s="27" t="s">
        <v>18</v>
      </c>
      <c r="L5" s="27" t="s">
        <v>19</v>
      </c>
      <c r="M5" s="27" t="s">
        <v>20</v>
      </c>
      <c r="N5" s="28" t="s">
        <v>21</v>
      </c>
      <c r="O5" s="27" t="s">
        <v>22</v>
      </c>
      <c r="P5" s="27" t="s">
        <v>23</v>
      </c>
      <c r="Q5" s="27" t="s">
        <v>24</v>
      </c>
      <c r="R5" s="27" t="s">
        <v>25</v>
      </c>
      <c r="S5" s="27" t="s">
        <v>26</v>
      </c>
      <c r="T5" s="27" t="s">
        <v>27</v>
      </c>
      <c r="U5" s="27" t="s">
        <v>28</v>
      </c>
      <c r="V5" s="27" t="s">
        <v>29</v>
      </c>
      <c r="W5" s="27" t="s">
        <v>30</v>
      </c>
    </row>
    <row r="6" spans="1:23" ht="34.5" customHeight="1" x14ac:dyDescent="0.25">
      <c r="A6" s="29" t="s">
        <v>31</v>
      </c>
      <c r="B6" s="30">
        <v>225</v>
      </c>
      <c r="C6" s="31" t="s">
        <v>32</v>
      </c>
      <c r="D6" s="32" t="s">
        <v>33</v>
      </c>
      <c r="E6" s="30" t="s">
        <v>34</v>
      </c>
      <c r="F6" s="33"/>
      <c r="G6" s="34">
        <v>4.5999999999999996</v>
      </c>
      <c r="H6" s="35">
        <v>13.4</v>
      </c>
      <c r="I6" s="36">
        <v>26.9</v>
      </c>
      <c r="J6" s="37">
        <v>250</v>
      </c>
      <c r="K6" s="38">
        <v>6.3</v>
      </c>
      <c r="L6" s="39">
        <v>0.18</v>
      </c>
      <c r="M6" s="40">
        <v>0</v>
      </c>
      <c r="N6" s="40">
        <v>20</v>
      </c>
      <c r="O6" s="41">
        <v>0.28999999999999998</v>
      </c>
      <c r="P6" s="42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25">
      <c r="A7" s="29"/>
      <c r="B7" s="45">
        <v>56</v>
      </c>
      <c r="C7" s="46" t="s">
        <v>35</v>
      </c>
      <c r="D7" s="47" t="s">
        <v>36</v>
      </c>
      <c r="E7" s="48" t="s">
        <v>37</v>
      </c>
      <c r="F7" s="49"/>
      <c r="G7" s="50">
        <v>6.31</v>
      </c>
      <c r="H7" s="51">
        <v>7.15</v>
      </c>
      <c r="I7" s="52">
        <v>31.59</v>
      </c>
      <c r="J7" s="49">
        <v>215.25</v>
      </c>
      <c r="K7" s="38">
        <v>0.06</v>
      </c>
      <c r="L7" s="39">
        <v>2.3E-2</v>
      </c>
      <c r="M7" s="40">
        <v>0.88</v>
      </c>
      <c r="N7" s="40">
        <v>32.4</v>
      </c>
      <c r="O7" s="53">
        <v>0.1</v>
      </c>
      <c r="P7" s="38">
        <v>184.17</v>
      </c>
      <c r="Q7" s="40">
        <v>173.51</v>
      </c>
      <c r="R7" s="40">
        <v>31.67</v>
      </c>
      <c r="S7" s="40">
        <v>0.41</v>
      </c>
      <c r="T7" s="40">
        <v>228.17</v>
      </c>
      <c r="U7" s="40">
        <v>1.4E-2</v>
      </c>
      <c r="V7" s="40">
        <v>6.0000000000000001E-3</v>
      </c>
      <c r="W7" s="41">
        <v>0.04</v>
      </c>
    </row>
    <row r="8" spans="1:23" ht="34.5" customHeight="1" x14ac:dyDescent="0.25">
      <c r="A8" s="29"/>
      <c r="B8" s="54">
        <v>113</v>
      </c>
      <c r="C8" s="55" t="s">
        <v>38</v>
      </c>
      <c r="D8" s="56" t="s">
        <v>39</v>
      </c>
      <c r="E8" s="54">
        <v>200</v>
      </c>
      <c r="F8" s="57"/>
      <c r="G8" s="38">
        <v>0.2</v>
      </c>
      <c r="H8" s="40">
        <v>0</v>
      </c>
      <c r="I8" s="41">
        <v>11</v>
      </c>
      <c r="J8" s="58">
        <v>45.6</v>
      </c>
      <c r="K8" s="38">
        <v>0</v>
      </c>
      <c r="L8" s="39">
        <v>0</v>
      </c>
      <c r="M8" s="40">
        <v>2.6</v>
      </c>
      <c r="N8" s="40">
        <v>0</v>
      </c>
      <c r="O8" s="41">
        <v>0</v>
      </c>
      <c r="P8" s="38">
        <v>15.64</v>
      </c>
      <c r="Q8" s="40">
        <v>8.8000000000000007</v>
      </c>
      <c r="R8" s="40">
        <v>4.72</v>
      </c>
      <c r="S8" s="40">
        <v>0.8</v>
      </c>
      <c r="T8" s="40">
        <v>15.34</v>
      </c>
      <c r="U8" s="40">
        <v>0</v>
      </c>
      <c r="V8" s="40">
        <v>0</v>
      </c>
      <c r="W8" s="41">
        <v>0</v>
      </c>
    </row>
    <row r="9" spans="1:23" ht="34.5" customHeight="1" x14ac:dyDescent="0.25">
      <c r="A9" s="29"/>
      <c r="B9" s="54">
        <v>121</v>
      </c>
      <c r="C9" s="56" t="s">
        <v>40</v>
      </c>
      <c r="D9" s="59" t="s">
        <v>41</v>
      </c>
      <c r="E9" s="60">
        <v>30</v>
      </c>
      <c r="F9" s="54"/>
      <c r="G9" s="39">
        <v>2.16</v>
      </c>
      <c r="H9" s="40">
        <v>0.81</v>
      </c>
      <c r="I9" s="53">
        <v>14.73</v>
      </c>
      <c r="J9" s="54">
        <v>75.66</v>
      </c>
      <c r="K9" s="38">
        <v>0.04</v>
      </c>
      <c r="L9" s="39">
        <v>0.01</v>
      </c>
      <c r="M9" s="40">
        <v>0</v>
      </c>
      <c r="N9" s="40">
        <v>0</v>
      </c>
      <c r="O9" s="41">
        <v>0</v>
      </c>
      <c r="P9" s="38">
        <v>7.5</v>
      </c>
      <c r="Q9" s="40">
        <v>24.6</v>
      </c>
      <c r="R9" s="40">
        <v>9.9</v>
      </c>
      <c r="S9" s="40">
        <v>0.45</v>
      </c>
      <c r="T9" s="40">
        <v>27.6</v>
      </c>
      <c r="U9" s="40">
        <v>0</v>
      </c>
      <c r="V9" s="40">
        <v>0</v>
      </c>
      <c r="W9" s="41">
        <v>0</v>
      </c>
    </row>
    <row r="10" spans="1:23" ht="34.5" customHeight="1" x14ac:dyDescent="0.25">
      <c r="A10" s="29"/>
      <c r="B10" s="61">
        <v>120</v>
      </c>
      <c r="C10" s="46" t="s">
        <v>42</v>
      </c>
      <c r="D10" s="62" t="s">
        <v>43</v>
      </c>
      <c r="E10" s="61">
        <v>20</v>
      </c>
      <c r="F10" s="63"/>
      <c r="G10" s="50">
        <v>1.1399999999999999</v>
      </c>
      <c r="H10" s="51">
        <v>0.22</v>
      </c>
      <c r="I10" s="52">
        <v>7.44</v>
      </c>
      <c r="J10" s="64">
        <v>36.26</v>
      </c>
      <c r="K10" s="50">
        <v>0.02</v>
      </c>
      <c r="L10" s="65">
        <v>2.4E-2</v>
      </c>
      <c r="M10" s="51">
        <v>0.08</v>
      </c>
      <c r="N10" s="51">
        <v>0</v>
      </c>
      <c r="O10" s="52">
        <v>0</v>
      </c>
      <c r="P10" s="50">
        <v>6.8</v>
      </c>
      <c r="Q10" s="51">
        <v>24</v>
      </c>
      <c r="R10" s="51">
        <v>8.1999999999999993</v>
      </c>
      <c r="S10" s="51">
        <v>0.46</v>
      </c>
      <c r="T10" s="51">
        <v>73.5</v>
      </c>
      <c r="U10" s="51">
        <v>2E-3</v>
      </c>
      <c r="V10" s="51">
        <v>2E-3</v>
      </c>
      <c r="W10" s="52">
        <v>1.2E-2</v>
      </c>
    </row>
    <row r="11" spans="1:23" ht="34.5" customHeight="1" x14ac:dyDescent="0.25">
      <c r="A11" s="29"/>
      <c r="B11" s="54" t="s">
        <v>44</v>
      </c>
      <c r="C11" s="56" t="s">
        <v>45</v>
      </c>
      <c r="D11" s="59" t="s">
        <v>46</v>
      </c>
      <c r="E11" s="66">
        <v>250</v>
      </c>
      <c r="F11" s="67"/>
      <c r="G11" s="38">
        <v>1.5</v>
      </c>
      <c r="H11" s="40">
        <v>0</v>
      </c>
      <c r="I11" s="41">
        <v>31.25</v>
      </c>
      <c r="J11" s="67">
        <v>131</v>
      </c>
      <c r="K11" s="38"/>
      <c r="L11" s="40"/>
      <c r="M11" s="40"/>
      <c r="N11" s="40"/>
      <c r="O11" s="53"/>
      <c r="P11" s="38"/>
      <c r="Q11" s="40"/>
      <c r="R11" s="40"/>
      <c r="S11" s="40"/>
      <c r="T11" s="40"/>
      <c r="U11" s="40"/>
      <c r="V11" s="40"/>
      <c r="W11" s="41"/>
    </row>
    <row r="12" spans="1:23" ht="34.5" customHeight="1" x14ac:dyDescent="0.25">
      <c r="A12" s="29"/>
      <c r="B12" s="61"/>
      <c r="C12" s="46"/>
      <c r="D12" s="68" t="s">
        <v>47</v>
      </c>
      <c r="E12" s="69">
        <v>795</v>
      </c>
      <c r="F12" s="63"/>
      <c r="G12" s="50">
        <f t="shared" ref="G12:I12" si="0">G6+G7+G8+G9+G10</f>
        <v>14.41</v>
      </c>
      <c r="H12" s="51">
        <f t="shared" si="0"/>
        <v>21.58</v>
      </c>
      <c r="I12" s="52">
        <f t="shared" si="0"/>
        <v>91.66</v>
      </c>
      <c r="J12" s="64">
        <f>J6+J7+J8+J9+J10+J11</f>
        <v>753.77</v>
      </c>
      <c r="K12" s="50">
        <f t="shared" ref="K12:W12" si="1">K6+K7+K8+K9+K10</f>
        <v>6.419999999999999</v>
      </c>
      <c r="L12" s="51">
        <f t="shared" si="1"/>
        <v>0.23699999999999999</v>
      </c>
      <c r="M12" s="51">
        <f t="shared" si="1"/>
        <v>3.56</v>
      </c>
      <c r="N12" s="51">
        <f t="shared" si="1"/>
        <v>52.4</v>
      </c>
      <c r="O12" s="52">
        <f t="shared" si="1"/>
        <v>0.39</v>
      </c>
      <c r="P12" s="50">
        <f t="shared" si="1"/>
        <v>228.51</v>
      </c>
      <c r="Q12" s="51">
        <f t="shared" si="1"/>
        <v>272.81</v>
      </c>
      <c r="R12" s="51">
        <f t="shared" si="1"/>
        <v>61.69</v>
      </c>
      <c r="S12" s="51">
        <f t="shared" si="1"/>
        <v>2.62</v>
      </c>
      <c r="T12" s="51">
        <f t="shared" si="1"/>
        <v>513.72</v>
      </c>
      <c r="U12" s="51">
        <f t="shared" si="1"/>
        <v>2.7000000000000003E-2</v>
      </c>
      <c r="V12" s="51">
        <f t="shared" si="1"/>
        <v>1.5000000000000001E-2</v>
      </c>
      <c r="W12" s="52">
        <f t="shared" si="1"/>
        <v>8.3000000000000004E-2</v>
      </c>
    </row>
    <row r="13" spans="1:23" ht="34.5" customHeight="1" x14ac:dyDescent="0.25">
      <c r="A13" s="29"/>
      <c r="B13" s="61"/>
      <c r="C13" s="46"/>
      <c r="D13" s="68" t="s">
        <v>48</v>
      </c>
      <c r="E13" s="61"/>
      <c r="F13" s="63"/>
      <c r="G13" s="70"/>
      <c r="H13" s="71"/>
      <c r="I13" s="72"/>
      <c r="J13" s="73">
        <f>J12/23.5</f>
        <v>32.075319148936167</v>
      </c>
      <c r="K13" s="70"/>
      <c r="L13" s="74"/>
      <c r="M13" s="75"/>
      <c r="N13" s="75"/>
      <c r="O13" s="76"/>
      <c r="P13" s="77"/>
      <c r="Q13" s="75"/>
      <c r="R13" s="75"/>
      <c r="S13" s="75"/>
      <c r="T13" s="75"/>
      <c r="U13" s="75"/>
      <c r="V13" s="75"/>
      <c r="W13" s="76"/>
    </row>
    <row r="14" spans="1:23" ht="34.5" customHeight="1" x14ac:dyDescent="0.25">
      <c r="A14" s="78" t="s">
        <v>49</v>
      </c>
      <c r="B14" s="79">
        <v>25</v>
      </c>
      <c r="C14" s="80" t="s">
        <v>32</v>
      </c>
      <c r="D14" s="81" t="s">
        <v>50</v>
      </c>
      <c r="E14" s="82">
        <v>150</v>
      </c>
      <c r="F14" s="79"/>
      <c r="G14" s="83">
        <v>0.6</v>
      </c>
      <c r="H14" s="43">
        <v>0.45</v>
      </c>
      <c r="I14" s="84">
        <v>12.3</v>
      </c>
      <c r="J14" s="85">
        <v>54.9</v>
      </c>
      <c r="K14" s="42">
        <v>0.03</v>
      </c>
      <c r="L14" s="83">
        <v>0.05</v>
      </c>
      <c r="M14" s="43">
        <v>7.5</v>
      </c>
      <c r="N14" s="43">
        <v>0</v>
      </c>
      <c r="O14" s="44">
        <v>0</v>
      </c>
      <c r="P14" s="42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86">
        <v>0.02</v>
      </c>
    </row>
    <row r="15" spans="1:23" ht="34.5" customHeight="1" x14ac:dyDescent="0.25">
      <c r="A15" s="29"/>
      <c r="B15" s="54">
        <v>30</v>
      </c>
      <c r="C15" s="55" t="s">
        <v>51</v>
      </c>
      <c r="D15" s="56" t="s">
        <v>52</v>
      </c>
      <c r="E15" s="54">
        <v>200</v>
      </c>
      <c r="F15" s="56"/>
      <c r="G15" s="38">
        <v>6</v>
      </c>
      <c r="H15" s="40">
        <v>6.28</v>
      </c>
      <c r="I15" s="41">
        <v>7.12</v>
      </c>
      <c r="J15" s="58">
        <v>109.74</v>
      </c>
      <c r="K15" s="38">
        <v>0.06</v>
      </c>
      <c r="L15" s="39">
        <v>0.08</v>
      </c>
      <c r="M15" s="40">
        <v>9.92</v>
      </c>
      <c r="N15" s="40">
        <v>121</v>
      </c>
      <c r="O15" s="41">
        <v>8.0000000000000002E-3</v>
      </c>
      <c r="P15" s="38">
        <v>37.1</v>
      </c>
      <c r="Q15" s="40">
        <v>79.599999999999994</v>
      </c>
      <c r="R15" s="40">
        <v>21.2</v>
      </c>
      <c r="S15" s="40">
        <v>1.2</v>
      </c>
      <c r="T15" s="40">
        <v>329.8</v>
      </c>
      <c r="U15" s="40">
        <v>6.0000000000000001E-3</v>
      </c>
      <c r="V15" s="40">
        <v>0</v>
      </c>
      <c r="W15" s="41">
        <v>3.2000000000000001E-2</v>
      </c>
    </row>
    <row r="16" spans="1:23" ht="34.5" customHeight="1" x14ac:dyDescent="0.25">
      <c r="A16" s="87"/>
      <c r="B16" s="54">
        <v>255</v>
      </c>
      <c r="C16" s="55" t="s">
        <v>53</v>
      </c>
      <c r="D16" s="56" t="s">
        <v>54</v>
      </c>
      <c r="E16" s="54">
        <v>250</v>
      </c>
      <c r="F16" s="56"/>
      <c r="G16" s="38">
        <v>27.75</v>
      </c>
      <c r="H16" s="40">
        <v>11.25</v>
      </c>
      <c r="I16" s="41">
        <v>38</v>
      </c>
      <c r="J16" s="88">
        <v>365.25</v>
      </c>
      <c r="K16" s="38">
        <v>0.1</v>
      </c>
      <c r="L16" s="39">
        <v>0.2</v>
      </c>
      <c r="M16" s="40">
        <v>1.32</v>
      </c>
      <c r="N16" s="40">
        <v>150</v>
      </c>
      <c r="O16" s="41">
        <v>0</v>
      </c>
      <c r="P16" s="38">
        <v>25.42</v>
      </c>
      <c r="Q16" s="40">
        <v>300.32</v>
      </c>
      <c r="R16" s="40">
        <v>56.72</v>
      </c>
      <c r="S16" s="40">
        <v>3.8</v>
      </c>
      <c r="T16" s="40">
        <v>461.72</v>
      </c>
      <c r="U16" s="40">
        <v>0.01</v>
      </c>
      <c r="V16" s="40">
        <v>7.0000000000000001E-3</v>
      </c>
      <c r="W16" s="41">
        <v>0.1</v>
      </c>
    </row>
    <row r="17" spans="1:23" ht="34.5" customHeight="1" x14ac:dyDescent="0.25">
      <c r="A17" s="87"/>
      <c r="B17" s="54">
        <v>98</v>
      </c>
      <c r="C17" s="55" t="s">
        <v>45</v>
      </c>
      <c r="D17" s="56" t="s">
        <v>55</v>
      </c>
      <c r="E17" s="54">
        <v>200</v>
      </c>
      <c r="F17" s="56"/>
      <c r="G17" s="38">
        <v>0.4</v>
      </c>
      <c r="H17" s="40">
        <v>0</v>
      </c>
      <c r="I17" s="41">
        <v>27</v>
      </c>
      <c r="J17" s="58">
        <v>110</v>
      </c>
      <c r="K17" s="38">
        <v>0</v>
      </c>
      <c r="L17" s="39">
        <v>0</v>
      </c>
      <c r="M17" s="40">
        <v>1.4</v>
      </c>
      <c r="N17" s="40">
        <v>0</v>
      </c>
      <c r="O17" s="41">
        <v>0</v>
      </c>
      <c r="P17" s="38">
        <v>12.8</v>
      </c>
      <c r="Q17" s="40">
        <v>2.2000000000000002</v>
      </c>
      <c r="R17" s="40">
        <v>1.8</v>
      </c>
      <c r="S17" s="40">
        <v>0.5</v>
      </c>
      <c r="T17" s="40">
        <v>0.6</v>
      </c>
      <c r="U17" s="40">
        <v>0</v>
      </c>
      <c r="V17" s="40">
        <v>0</v>
      </c>
      <c r="W17" s="41">
        <v>0</v>
      </c>
    </row>
    <row r="18" spans="1:23" ht="34.5" customHeight="1" x14ac:dyDescent="0.25">
      <c r="A18" s="87"/>
      <c r="B18" s="54">
        <v>119</v>
      </c>
      <c r="C18" s="55" t="s">
        <v>40</v>
      </c>
      <c r="D18" s="56" t="s">
        <v>56</v>
      </c>
      <c r="E18" s="54">
        <v>30</v>
      </c>
      <c r="F18" s="56"/>
      <c r="G18" s="38">
        <v>2.13</v>
      </c>
      <c r="H18" s="40">
        <v>0.21</v>
      </c>
      <c r="I18" s="41">
        <v>13.26</v>
      </c>
      <c r="J18" s="58">
        <v>72</v>
      </c>
      <c r="K18" s="50">
        <v>0.03</v>
      </c>
      <c r="L18" s="65">
        <v>0.01</v>
      </c>
      <c r="M18" s="51">
        <v>0</v>
      </c>
      <c r="N18" s="51">
        <v>0</v>
      </c>
      <c r="O18" s="52">
        <v>0</v>
      </c>
      <c r="P18" s="50">
        <v>11.1</v>
      </c>
      <c r="Q18" s="51">
        <v>65.400000000000006</v>
      </c>
      <c r="R18" s="51">
        <v>19.5</v>
      </c>
      <c r="S18" s="51">
        <v>0.84</v>
      </c>
      <c r="T18" s="51">
        <v>27.9</v>
      </c>
      <c r="U18" s="51">
        <v>1E-3</v>
      </c>
      <c r="V18" s="51">
        <v>2E-3</v>
      </c>
      <c r="W18" s="52">
        <v>0</v>
      </c>
    </row>
    <row r="19" spans="1:23" ht="34.5" customHeight="1" x14ac:dyDescent="0.25">
      <c r="A19" s="87"/>
      <c r="B19" s="54">
        <v>120</v>
      </c>
      <c r="C19" s="55" t="s">
        <v>42</v>
      </c>
      <c r="D19" s="56" t="s">
        <v>57</v>
      </c>
      <c r="E19" s="54">
        <v>20</v>
      </c>
      <c r="F19" s="56"/>
      <c r="G19" s="38">
        <v>1.1399999999999999</v>
      </c>
      <c r="H19" s="40">
        <v>0.22</v>
      </c>
      <c r="I19" s="41">
        <v>7.44</v>
      </c>
      <c r="J19" s="58">
        <v>36.26</v>
      </c>
      <c r="K19" s="50">
        <v>0.02</v>
      </c>
      <c r="L19" s="65">
        <v>2.4E-2</v>
      </c>
      <c r="M19" s="51">
        <v>0.08</v>
      </c>
      <c r="N19" s="51">
        <v>0</v>
      </c>
      <c r="O19" s="52">
        <v>0</v>
      </c>
      <c r="P19" s="50">
        <v>6.8</v>
      </c>
      <c r="Q19" s="51">
        <v>24</v>
      </c>
      <c r="R19" s="51">
        <v>8.1999999999999993</v>
      </c>
      <c r="S19" s="51">
        <v>0.46</v>
      </c>
      <c r="T19" s="51">
        <v>73.5</v>
      </c>
      <c r="U19" s="51">
        <v>2E-3</v>
      </c>
      <c r="V19" s="51">
        <v>2E-3</v>
      </c>
      <c r="W19" s="52">
        <v>1.2E-2</v>
      </c>
    </row>
    <row r="20" spans="1:23" ht="34.5" customHeight="1" x14ac:dyDescent="0.25">
      <c r="A20" s="87"/>
      <c r="B20" s="89"/>
      <c r="C20" s="90"/>
      <c r="D20" s="68" t="s">
        <v>47</v>
      </c>
      <c r="E20" s="91">
        <f>SUM(E14:E19)</f>
        <v>850</v>
      </c>
      <c r="F20" s="92"/>
      <c r="G20" s="38">
        <f t="shared" ref="G20:W20" si="2">SUM(G14:G19)</f>
        <v>38.020000000000003</v>
      </c>
      <c r="H20" s="40">
        <f t="shared" si="2"/>
        <v>18.41</v>
      </c>
      <c r="I20" s="41">
        <f t="shared" si="2"/>
        <v>105.12</v>
      </c>
      <c r="J20" s="93">
        <f t="shared" si="2"/>
        <v>748.15</v>
      </c>
      <c r="K20" s="38">
        <f t="shared" si="2"/>
        <v>0.24</v>
      </c>
      <c r="L20" s="40">
        <f t="shared" si="2"/>
        <v>0.36400000000000005</v>
      </c>
      <c r="M20" s="40">
        <f t="shared" si="2"/>
        <v>20.22</v>
      </c>
      <c r="N20" s="40">
        <f t="shared" si="2"/>
        <v>271</v>
      </c>
      <c r="O20" s="41">
        <f t="shared" si="2"/>
        <v>8.0000000000000002E-3</v>
      </c>
      <c r="P20" s="38">
        <f t="shared" si="2"/>
        <v>121.71999999999998</v>
      </c>
      <c r="Q20" s="40">
        <f t="shared" si="2"/>
        <v>495.52</v>
      </c>
      <c r="R20" s="40">
        <f t="shared" si="2"/>
        <v>125.42</v>
      </c>
      <c r="S20" s="40">
        <f t="shared" si="2"/>
        <v>10.25</v>
      </c>
      <c r="T20" s="40">
        <f t="shared" si="2"/>
        <v>1126.02</v>
      </c>
      <c r="U20" s="40">
        <f t="shared" si="2"/>
        <v>2.1000000000000005E-2</v>
      </c>
      <c r="V20" s="40">
        <f t="shared" si="2"/>
        <v>1.12E-2</v>
      </c>
      <c r="W20" s="41">
        <f t="shared" si="2"/>
        <v>0.16400000000000003</v>
      </c>
    </row>
    <row r="21" spans="1:23" ht="34.5" customHeight="1" x14ac:dyDescent="0.25">
      <c r="A21" s="94"/>
      <c r="B21" s="95"/>
      <c r="C21" s="96"/>
      <c r="D21" s="97" t="s">
        <v>48</v>
      </c>
      <c r="E21" s="96"/>
      <c r="F21" s="98"/>
      <c r="G21" s="99"/>
      <c r="H21" s="100"/>
      <c r="I21" s="101"/>
      <c r="J21" s="102">
        <f>J20/23.5</f>
        <v>31.836170212765957</v>
      </c>
      <c r="K21" s="103"/>
      <c r="L21" s="104"/>
      <c r="M21" s="105"/>
      <c r="N21" s="105"/>
      <c r="O21" s="106"/>
      <c r="P21" s="103"/>
      <c r="Q21" s="105"/>
      <c r="R21" s="105"/>
      <c r="S21" s="105"/>
      <c r="T21" s="105"/>
      <c r="U21" s="105"/>
      <c r="V21" s="105"/>
      <c r="W21" s="106"/>
    </row>
    <row r="22" spans="1:23" ht="15.75" customHeight="1" x14ac:dyDescent="0.25">
      <c r="A22" s="6"/>
      <c r="B22" s="1"/>
      <c r="C22" s="6"/>
      <c r="D22" s="6"/>
      <c r="E22" s="6"/>
      <c r="F22" s="6"/>
      <c r="G22" s="107"/>
      <c r="H22" s="6"/>
      <c r="I22" s="6"/>
      <c r="J22" s="108"/>
      <c r="K22" s="6"/>
      <c r="L22" s="6"/>
      <c r="M22" s="6"/>
    </row>
    <row r="23" spans="1:23" ht="15.75" customHeight="1" x14ac:dyDescent="0.25">
      <c r="B23" s="1"/>
    </row>
    <row r="24" spans="1:23" ht="15.75" customHeight="1" x14ac:dyDescent="0.25">
      <c r="B24" s="1"/>
    </row>
    <row r="25" spans="1:23" ht="15.75" customHeight="1" x14ac:dyDescent="0.25">
      <c r="B25" s="1"/>
    </row>
    <row r="26" spans="1:23" ht="15.75" customHeight="1" x14ac:dyDescent="0.25">
      <c r="B26" s="1"/>
    </row>
    <row r="27" spans="1:23" ht="15.75" customHeight="1" x14ac:dyDescent="0.25">
      <c r="B27" s="1"/>
    </row>
    <row r="28" spans="1:23" ht="15.75" customHeight="1" x14ac:dyDescent="0.25">
      <c r="B28" s="1"/>
    </row>
    <row r="29" spans="1:23" ht="15.75" customHeight="1" x14ac:dyDescent="0.25">
      <c r="B29" s="1"/>
    </row>
    <row r="30" spans="1:23" ht="15.75" customHeight="1" x14ac:dyDescent="0.25">
      <c r="B30" s="1"/>
    </row>
    <row r="31" spans="1:23" ht="15.75" customHeight="1" x14ac:dyDescent="0.25">
      <c r="B31" s="1"/>
    </row>
    <row r="32" spans="1:23" ht="15.75" customHeight="1" x14ac:dyDescent="0.25">
      <c r="B32" s="1"/>
    </row>
    <row r="33" spans="2:2" ht="15.75" customHeight="1" x14ac:dyDescent="0.25">
      <c r="B33" s="1"/>
    </row>
    <row r="34" spans="2:2" ht="15.75" customHeight="1" x14ac:dyDescent="0.25">
      <c r="B34" s="1"/>
    </row>
    <row r="35" spans="2:2" ht="15.75" customHeight="1" x14ac:dyDescent="0.25">
      <c r="B35" s="1"/>
    </row>
    <row r="36" spans="2:2" ht="15.75" customHeight="1" x14ac:dyDescent="0.25">
      <c r="B36" s="1"/>
    </row>
    <row r="37" spans="2:2" ht="15.75" customHeight="1" x14ac:dyDescent="0.25">
      <c r="B37" s="1"/>
    </row>
    <row r="38" spans="2:2" ht="15.75" customHeight="1" x14ac:dyDescent="0.25">
      <c r="B38" s="1"/>
    </row>
    <row r="39" spans="2:2" ht="15.75" customHeight="1" x14ac:dyDescent="0.25">
      <c r="B39" s="1"/>
    </row>
    <row r="40" spans="2:2" ht="15.75" customHeight="1" x14ac:dyDescent="0.25">
      <c r="B40" s="1"/>
    </row>
    <row r="41" spans="2:2" ht="15.75" customHeight="1" x14ac:dyDescent="0.25">
      <c r="B41" s="1"/>
    </row>
    <row r="42" spans="2:2" ht="15.75" customHeight="1" x14ac:dyDescent="0.25">
      <c r="B42" s="1"/>
    </row>
    <row r="43" spans="2:2" ht="15.75" customHeight="1" x14ac:dyDescent="0.25">
      <c r="B43" s="1"/>
    </row>
    <row r="44" spans="2:2" ht="15.75" customHeight="1" x14ac:dyDescent="0.25">
      <c r="B44" s="1"/>
    </row>
    <row r="45" spans="2:2" ht="15.75" customHeight="1" x14ac:dyDescent="0.25">
      <c r="B45" s="1"/>
    </row>
    <row r="46" spans="2:2" ht="15.75" customHeight="1" x14ac:dyDescent="0.25">
      <c r="B46" s="1"/>
    </row>
    <row r="47" spans="2:2" ht="15.75" customHeight="1" x14ac:dyDescent="0.25">
      <c r="B47" s="1"/>
    </row>
    <row r="48" spans="2:2" ht="15.75" customHeight="1" x14ac:dyDescent="0.25">
      <c r="B48" s="1"/>
    </row>
    <row r="49" spans="2:2" ht="15.75" customHeight="1" x14ac:dyDescent="0.25">
      <c r="B49" s="1"/>
    </row>
    <row r="50" spans="2:2" ht="15.75" customHeight="1" x14ac:dyDescent="0.25">
      <c r="B50" s="1"/>
    </row>
    <row r="51" spans="2:2" ht="15.75" customHeight="1" x14ac:dyDescent="0.25">
      <c r="B51" s="1"/>
    </row>
    <row r="52" spans="2:2" ht="15.75" customHeight="1" x14ac:dyDescent="0.25">
      <c r="B52" s="1"/>
    </row>
    <row r="53" spans="2:2" ht="15.75" customHeight="1" x14ac:dyDescent="0.25">
      <c r="B53" s="1"/>
    </row>
    <row r="54" spans="2:2" ht="15.75" customHeight="1" x14ac:dyDescent="0.25">
      <c r="B54" s="1"/>
    </row>
    <row r="55" spans="2:2" ht="15.75" customHeight="1" x14ac:dyDescent="0.25">
      <c r="B55" s="1"/>
    </row>
    <row r="56" spans="2:2" ht="15.75" customHeight="1" x14ac:dyDescent="0.25">
      <c r="B56" s="1"/>
    </row>
    <row r="57" spans="2:2" ht="15.75" customHeight="1" x14ac:dyDescent="0.25">
      <c r="B57" s="1"/>
    </row>
    <row r="58" spans="2:2" ht="15.75" customHeight="1" x14ac:dyDescent="0.25">
      <c r="B58" s="1"/>
    </row>
    <row r="59" spans="2:2" ht="15.75" customHeight="1" x14ac:dyDescent="0.25">
      <c r="B59" s="1"/>
    </row>
    <row r="60" spans="2:2" ht="15.75" customHeight="1" x14ac:dyDescent="0.25">
      <c r="B60" s="1"/>
    </row>
    <row r="61" spans="2:2" ht="15.75" customHeight="1" x14ac:dyDescent="0.25">
      <c r="B61" s="1"/>
    </row>
    <row r="62" spans="2:2" ht="15.75" customHeight="1" x14ac:dyDescent="0.25">
      <c r="B62" s="1"/>
    </row>
    <row r="63" spans="2:2" ht="15.75" customHeight="1" x14ac:dyDescent="0.25">
      <c r="B63" s="1"/>
    </row>
    <row r="64" spans="2:2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  <row r="101" spans="2:2" ht="15.75" customHeight="1" x14ac:dyDescent="0.25">
      <c r="B101" s="1"/>
    </row>
    <row r="102" spans="2:2" ht="15.75" customHeight="1" x14ac:dyDescent="0.25">
      <c r="B102" s="1"/>
    </row>
    <row r="103" spans="2:2" ht="15.75" customHeight="1" x14ac:dyDescent="0.25">
      <c r="B103" s="1"/>
    </row>
    <row r="104" spans="2:2" ht="15.75" customHeight="1" x14ac:dyDescent="0.25">
      <c r="B104" s="1"/>
    </row>
    <row r="105" spans="2:2" ht="15.75" customHeight="1" x14ac:dyDescent="0.25">
      <c r="B105" s="1"/>
    </row>
    <row r="106" spans="2:2" ht="15.75" customHeight="1" x14ac:dyDescent="0.25">
      <c r="B106" s="1"/>
    </row>
    <row r="107" spans="2:2" ht="15.75" customHeight="1" x14ac:dyDescent="0.25">
      <c r="B107" s="1"/>
    </row>
    <row r="108" spans="2:2" ht="15.75" customHeight="1" x14ac:dyDescent="0.25">
      <c r="B108" s="1"/>
    </row>
    <row r="109" spans="2:2" ht="15.75" customHeight="1" x14ac:dyDescent="0.25">
      <c r="B109" s="1"/>
    </row>
    <row r="110" spans="2:2" ht="15.75" customHeight="1" x14ac:dyDescent="0.25">
      <c r="B110" s="1"/>
    </row>
    <row r="111" spans="2:2" ht="15.75" customHeight="1" x14ac:dyDescent="0.25">
      <c r="B111" s="1"/>
    </row>
    <row r="112" spans="2:2" ht="15.75" customHeight="1" x14ac:dyDescent="0.25">
      <c r="B112" s="1"/>
    </row>
    <row r="113" spans="2:2" ht="15.75" customHeight="1" x14ac:dyDescent="0.25">
      <c r="B113" s="1"/>
    </row>
    <row r="114" spans="2:2" ht="15.75" customHeight="1" x14ac:dyDescent="0.25">
      <c r="B114" s="1"/>
    </row>
    <row r="115" spans="2:2" ht="15.75" customHeight="1" x14ac:dyDescent="0.25">
      <c r="B115" s="1"/>
    </row>
    <row r="116" spans="2:2" ht="15.75" customHeight="1" x14ac:dyDescent="0.25">
      <c r="B116" s="1"/>
    </row>
    <row r="117" spans="2:2" ht="15.75" customHeight="1" x14ac:dyDescent="0.25">
      <c r="B117" s="1"/>
    </row>
    <row r="118" spans="2:2" ht="15.75" customHeight="1" x14ac:dyDescent="0.25">
      <c r="B118" s="1"/>
    </row>
    <row r="119" spans="2:2" ht="15.75" customHeight="1" x14ac:dyDescent="0.25">
      <c r="B119" s="1"/>
    </row>
    <row r="120" spans="2:2" ht="15.75" customHeight="1" x14ac:dyDescent="0.25">
      <c r="B120" s="1"/>
    </row>
    <row r="121" spans="2:2" ht="15.75" customHeight="1" x14ac:dyDescent="0.25">
      <c r="B121" s="1"/>
    </row>
    <row r="122" spans="2:2" ht="15.75" customHeight="1" x14ac:dyDescent="0.25">
      <c r="B122" s="1"/>
    </row>
    <row r="123" spans="2:2" ht="15.75" customHeight="1" x14ac:dyDescent="0.25">
      <c r="B123" s="1"/>
    </row>
    <row r="124" spans="2:2" ht="15.75" customHeight="1" x14ac:dyDescent="0.25">
      <c r="B124" s="1"/>
    </row>
    <row r="125" spans="2:2" ht="15.75" customHeight="1" x14ac:dyDescent="0.25">
      <c r="B125" s="1"/>
    </row>
    <row r="126" spans="2:2" ht="15.75" customHeight="1" x14ac:dyDescent="0.25">
      <c r="B126" s="1"/>
    </row>
    <row r="127" spans="2:2" ht="15.75" customHeight="1" x14ac:dyDescent="0.25">
      <c r="B127" s="1"/>
    </row>
    <row r="128" spans="2:2" ht="15.75" customHeight="1" x14ac:dyDescent="0.25">
      <c r="B128" s="1"/>
    </row>
    <row r="129" spans="2:2" ht="15.75" customHeight="1" x14ac:dyDescent="0.25">
      <c r="B129" s="1"/>
    </row>
    <row r="130" spans="2:2" ht="15.75" customHeight="1" x14ac:dyDescent="0.25">
      <c r="B130" s="1"/>
    </row>
    <row r="131" spans="2:2" ht="15.75" customHeight="1" x14ac:dyDescent="0.25">
      <c r="B131" s="1"/>
    </row>
    <row r="132" spans="2:2" ht="15.75" customHeight="1" x14ac:dyDescent="0.25">
      <c r="B132" s="1"/>
    </row>
    <row r="133" spans="2:2" ht="15.75" customHeight="1" x14ac:dyDescent="0.25">
      <c r="B133" s="1"/>
    </row>
    <row r="134" spans="2:2" ht="15.75" customHeight="1" x14ac:dyDescent="0.25">
      <c r="B134" s="1"/>
    </row>
    <row r="135" spans="2:2" ht="15.75" customHeight="1" x14ac:dyDescent="0.25">
      <c r="B135" s="1"/>
    </row>
    <row r="136" spans="2:2" ht="15.75" customHeight="1" x14ac:dyDescent="0.25">
      <c r="B136" s="1"/>
    </row>
    <row r="137" spans="2:2" ht="15.75" customHeight="1" x14ac:dyDescent="0.25">
      <c r="B137" s="1"/>
    </row>
    <row r="138" spans="2:2" ht="15.75" customHeight="1" x14ac:dyDescent="0.25">
      <c r="B138" s="1"/>
    </row>
    <row r="139" spans="2:2" ht="15.75" customHeight="1" x14ac:dyDescent="0.25">
      <c r="B139" s="1"/>
    </row>
    <row r="140" spans="2:2" ht="15.75" customHeight="1" x14ac:dyDescent="0.25">
      <c r="B140" s="1"/>
    </row>
    <row r="141" spans="2:2" ht="15.75" customHeight="1" x14ac:dyDescent="0.25">
      <c r="B141" s="1"/>
    </row>
    <row r="142" spans="2:2" ht="15.75" customHeight="1" x14ac:dyDescent="0.25">
      <c r="B142" s="1"/>
    </row>
    <row r="143" spans="2:2" ht="15.75" customHeight="1" x14ac:dyDescent="0.25">
      <c r="B143" s="1"/>
    </row>
    <row r="144" spans="2:2" ht="15.75" customHeight="1" x14ac:dyDescent="0.25">
      <c r="B144" s="1"/>
    </row>
    <row r="145" spans="2:2" ht="15.75" customHeight="1" x14ac:dyDescent="0.25">
      <c r="B145" s="1"/>
    </row>
    <row r="146" spans="2:2" ht="15.75" customHeight="1" x14ac:dyDescent="0.25">
      <c r="B146" s="1"/>
    </row>
    <row r="147" spans="2:2" ht="15.75" customHeight="1" x14ac:dyDescent="0.25">
      <c r="B147" s="1"/>
    </row>
    <row r="148" spans="2:2" ht="15.75" customHeight="1" x14ac:dyDescent="0.25">
      <c r="B148" s="1"/>
    </row>
    <row r="149" spans="2:2" ht="15.75" customHeight="1" x14ac:dyDescent="0.25">
      <c r="B149" s="1"/>
    </row>
    <row r="150" spans="2:2" ht="15.75" customHeight="1" x14ac:dyDescent="0.25">
      <c r="B150" s="1"/>
    </row>
    <row r="151" spans="2:2" ht="15.75" customHeight="1" x14ac:dyDescent="0.25">
      <c r="B151" s="1"/>
    </row>
    <row r="152" spans="2:2" ht="15.75" customHeight="1" x14ac:dyDescent="0.25">
      <c r="B152" s="1"/>
    </row>
    <row r="153" spans="2:2" ht="15.75" customHeight="1" x14ac:dyDescent="0.25">
      <c r="B153" s="1"/>
    </row>
    <row r="154" spans="2:2" ht="15.75" customHeight="1" x14ac:dyDescent="0.25">
      <c r="B154" s="1"/>
    </row>
    <row r="155" spans="2:2" ht="15.75" customHeight="1" x14ac:dyDescent="0.25">
      <c r="B155" s="1"/>
    </row>
    <row r="156" spans="2:2" ht="15.75" customHeight="1" x14ac:dyDescent="0.25">
      <c r="B156" s="1"/>
    </row>
    <row r="157" spans="2:2" ht="15.75" customHeight="1" x14ac:dyDescent="0.25">
      <c r="B157" s="1"/>
    </row>
    <row r="158" spans="2:2" ht="15.75" customHeight="1" x14ac:dyDescent="0.25">
      <c r="B158" s="1"/>
    </row>
    <row r="159" spans="2:2" ht="15.75" customHeight="1" x14ac:dyDescent="0.25">
      <c r="B159" s="1"/>
    </row>
    <row r="160" spans="2:2" ht="15.75" customHeight="1" x14ac:dyDescent="0.25">
      <c r="B160" s="1"/>
    </row>
    <row r="161" spans="2:2" ht="15.75" customHeight="1" x14ac:dyDescent="0.25">
      <c r="B161" s="1"/>
    </row>
    <row r="162" spans="2:2" ht="15.75" customHeight="1" x14ac:dyDescent="0.25">
      <c r="B162" s="1"/>
    </row>
    <row r="163" spans="2:2" ht="15.75" customHeight="1" x14ac:dyDescent="0.25">
      <c r="B163" s="1"/>
    </row>
    <row r="164" spans="2:2" ht="15.75" customHeight="1" x14ac:dyDescent="0.25">
      <c r="B164" s="1"/>
    </row>
    <row r="165" spans="2:2" ht="15.75" customHeight="1" x14ac:dyDescent="0.25">
      <c r="B165" s="1"/>
    </row>
    <row r="166" spans="2:2" ht="15.75" customHeight="1" x14ac:dyDescent="0.25">
      <c r="B166" s="1"/>
    </row>
    <row r="167" spans="2:2" ht="15.75" customHeight="1" x14ac:dyDescent="0.25">
      <c r="B167" s="1"/>
    </row>
    <row r="168" spans="2:2" ht="15.75" customHeight="1" x14ac:dyDescent="0.25">
      <c r="B168" s="1"/>
    </row>
    <row r="169" spans="2:2" ht="15.75" customHeight="1" x14ac:dyDescent="0.25">
      <c r="B169" s="1"/>
    </row>
    <row r="170" spans="2:2" ht="15.75" customHeight="1" x14ac:dyDescent="0.25">
      <c r="B170" s="1"/>
    </row>
    <row r="171" spans="2:2" ht="15.75" customHeight="1" x14ac:dyDescent="0.25">
      <c r="B171" s="1"/>
    </row>
    <row r="172" spans="2:2" ht="15.75" customHeight="1" x14ac:dyDescent="0.25">
      <c r="B172" s="1"/>
    </row>
    <row r="173" spans="2:2" ht="15.75" customHeight="1" x14ac:dyDescent="0.25">
      <c r="B173" s="1"/>
    </row>
    <row r="174" spans="2:2" ht="15.75" customHeight="1" x14ac:dyDescent="0.25">
      <c r="B174" s="1"/>
    </row>
    <row r="175" spans="2:2" ht="15.75" customHeight="1" x14ac:dyDescent="0.25">
      <c r="B175" s="1"/>
    </row>
    <row r="176" spans="2:2" ht="15.75" customHeight="1" x14ac:dyDescent="0.25">
      <c r="B176" s="1"/>
    </row>
    <row r="177" spans="2:2" ht="15.75" customHeight="1" x14ac:dyDescent="0.25">
      <c r="B177" s="1"/>
    </row>
    <row r="178" spans="2:2" ht="15.75" customHeight="1" x14ac:dyDescent="0.25">
      <c r="B178" s="1"/>
    </row>
    <row r="179" spans="2:2" ht="15.75" customHeight="1" x14ac:dyDescent="0.25">
      <c r="B179" s="1"/>
    </row>
    <row r="180" spans="2:2" ht="15.75" customHeight="1" x14ac:dyDescent="0.25">
      <c r="B180" s="1"/>
    </row>
    <row r="181" spans="2:2" ht="15.75" customHeight="1" x14ac:dyDescent="0.25">
      <c r="B181" s="1"/>
    </row>
    <row r="182" spans="2:2" ht="15.75" customHeight="1" x14ac:dyDescent="0.25">
      <c r="B182" s="1"/>
    </row>
    <row r="183" spans="2:2" ht="15.75" customHeight="1" x14ac:dyDescent="0.25">
      <c r="B183" s="1"/>
    </row>
    <row r="184" spans="2:2" ht="15.75" customHeight="1" x14ac:dyDescent="0.25">
      <c r="B184" s="1"/>
    </row>
    <row r="185" spans="2:2" ht="15.75" customHeight="1" x14ac:dyDescent="0.25">
      <c r="B185" s="1"/>
    </row>
    <row r="186" spans="2:2" ht="15.75" customHeight="1" x14ac:dyDescent="0.25">
      <c r="B186" s="1"/>
    </row>
    <row r="187" spans="2:2" ht="15.75" customHeight="1" x14ac:dyDescent="0.25">
      <c r="B187" s="1"/>
    </row>
    <row r="188" spans="2:2" ht="15.75" customHeight="1" x14ac:dyDescent="0.25">
      <c r="B188" s="1"/>
    </row>
    <row r="189" spans="2:2" ht="15.75" customHeight="1" x14ac:dyDescent="0.25">
      <c r="B189" s="1"/>
    </row>
    <row r="190" spans="2:2" ht="15.75" customHeight="1" x14ac:dyDescent="0.25">
      <c r="B190" s="1"/>
    </row>
    <row r="191" spans="2:2" ht="15.75" customHeight="1" x14ac:dyDescent="0.25">
      <c r="B191" s="1"/>
    </row>
    <row r="192" spans="2:2" ht="15.75" customHeight="1" x14ac:dyDescent="0.25">
      <c r="B192" s="1"/>
    </row>
    <row r="193" spans="2:2" ht="15.75" customHeight="1" x14ac:dyDescent="0.25">
      <c r="B193" s="1"/>
    </row>
    <row r="194" spans="2:2" ht="15.75" customHeight="1" x14ac:dyDescent="0.25">
      <c r="B194" s="1"/>
    </row>
    <row r="195" spans="2:2" ht="15.75" customHeight="1" x14ac:dyDescent="0.25">
      <c r="B195" s="1"/>
    </row>
    <row r="196" spans="2:2" ht="15.75" customHeight="1" x14ac:dyDescent="0.25">
      <c r="B196" s="1"/>
    </row>
    <row r="197" spans="2:2" ht="15.75" customHeight="1" x14ac:dyDescent="0.25">
      <c r="B197" s="1"/>
    </row>
    <row r="198" spans="2:2" ht="15.75" customHeight="1" x14ac:dyDescent="0.25">
      <c r="B198" s="1"/>
    </row>
    <row r="199" spans="2:2" ht="15.75" customHeight="1" x14ac:dyDescent="0.25">
      <c r="B199" s="1"/>
    </row>
    <row r="200" spans="2:2" ht="15.75" customHeight="1" x14ac:dyDescent="0.25">
      <c r="B200" s="1"/>
    </row>
    <row r="201" spans="2:2" ht="15.75" customHeight="1" x14ac:dyDescent="0.25">
      <c r="B201" s="1"/>
    </row>
    <row r="202" spans="2:2" ht="15.75" customHeight="1" x14ac:dyDescent="0.25">
      <c r="B202" s="1"/>
    </row>
    <row r="203" spans="2:2" ht="15.75" customHeight="1" x14ac:dyDescent="0.25">
      <c r="B203" s="1"/>
    </row>
    <row r="204" spans="2:2" ht="15.75" customHeight="1" x14ac:dyDescent="0.25">
      <c r="B204" s="1"/>
    </row>
    <row r="205" spans="2:2" ht="15.75" customHeight="1" x14ac:dyDescent="0.25">
      <c r="B205" s="1"/>
    </row>
    <row r="206" spans="2:2" ht="15.75" customHeight="1" x14ac:dyDescent="0.25">
      <c r="B206" s="1"/>
    </row>
    <row r="207" spans="2:2" ht="15.75" customHeight="1" x14ac:dyDescent="0.25">
      <c r="B207" s="1"/>
    </row>
    <row r="208" spans="2:2" ht="15.75" customHeight="1" x14ac:dyDescent="0.25">
      <c r="B208" s="1"/>
    </row>
    <row r="209" spans="2:2" ht="15.75" customHeight="1" x14ac:dyDescent="0.25">
      <c r="B209" s="1"/>
    </row>
    <row r="210" spans="2:2" ht="15.75" customHeight="1" x14ac:dyDescent="0.25">
      <c r="B210" s="1"/>
    </row>
    <row r="211" spans="2:2" ht="15.75" customHeight="1" x14ac:dyDescent="0.25">
      <c r="B211" s="1"/>
    </row>
    <row r="212" spans="2:2" ht="15.75" customHeight="1" x14ac:dyDescent="0.25">
      <c r="B212" s="1"/>
    </row>
    <row r="213" spans="2:2" ht="15.75" customHeight="1" x14ac:dyDescent="0.25">
      <c r="B213" s="1"/>
    </row>
    <row r="214" spans="2:2" ht="15.75" customHeight="1" x14ac:dyDescent="0.25">
      <c r="B214" s="1"/>
    </row>
    <row r="215" spans="2:2" ht="15.75" customHeight="1" x14ac:dyDescent="0.25">
      <c r="B215" s="1"/>
    </row>
    <row r="216" spans="2:2" ht="15.75" customHeight="1" x14ac:dyDescent="0.25">
      <c r="B216" s="1"/>
    </row>
    <row r="217" spans="2:2" ht="15.75" customHeight="1" x14ac:dyDescent="0.25">
      <c r="B217" s="1"/>
    </row>
    <row r="218" spans="2:2" ht="15.75" customHeight="1" x14ac:dyDescent="0.25">
      <c r="B218" s="1"/>
    </row>
    <row r="219" spans="2:2" ht="15.75" customHeight="1" x14ac:dyDescent="0.25">
      <c r="B219" s="1"/>
    </row>
    <row r="220" spans="2:2" ht="15.75" customHeight="1" x14ac:dyDescent="0.25">
      <c r="B220" s="1"/>
    </row>
    <row r="221" spans="2:2" ht="15.75" customHeight="1" x14ac:dyDescent="0.25">
      <c r="B221" s="1"/>
    </row>
    <row r="222" spans="2:2" ht="15.75" customHeight="1" x14ac:dyDescent="0.25">
      <c r="B222" s="1"/>
    </row>
    <row r="223" spans="2:2" ht="15.75" customHeight="1" x14ac:dyDescent="0.25">
      <c r="B223" s="1"/>
    </row>
    <row r="224" spans="2:2" ht="15.75" customHeight="1" x14ac:dyDescent="0.25">
      <c r="B224" s="1"/>
    </row>
    <row r="225" spans="2:2" ht="15.75" customHeight="1" x14ac:dyDescent="0.25">
      <c r="B225" s="1"/>
    </row>
    <row r="226" spans="2:2" ht="15.75" customHeight="1" x14ac:dyDescent="0.25">
      <c r="B226" s="1"/>
    </row>
    <row r="227" spans="2:2" ht="15.75" customHeight="1" x14ac:dyDescent="0.25">
      <c r="B227" s="1"/>
    </row>
    <row r="228" spans="2:2" ht="15.75" customHeight="1" x14ac:dyDescent="0.25">
      <c r="B228" s="1"/>
    </row>
    <row r="229" spans="2:2" ht="15.75" customHeight="1" x14ac:dyDescent="0.25">
      <c r="B229" s="1"/>
    </row>
    <row r="230" spans="2:2" ht="15.75" customHeight="1" x14ac:dyDescent="0.25">
      <c r="B230" s="1"/>
    </row>
    <row r="231" spans="2:2" ht="15.75" customHeight="1" x14ac:dyDescent="0.25">
      <c r="B231" s="1"/>
    </row>
    <row r="232" spans="2:2" ht="15.75" customHeight="1" x14ac:dyDescent="0.25">
      <c r="B232" s="1"/>
    </row>
    <row r="233" spans="2:2" ht="15.75" customHeight="1" x14ac:dyDescent="0.25">
      <c r="B233" s="1"/>
    </row>
    <row r="234" spans="2:2" ht="15.75" customHeight="1" x14ac:dyDescent="0.25">
      <c r="B234" s="1"/>
    </row>
    <row r="235" spans="2:2" ht="15.75" customHeight="1" x14ac:dyDescent="0.25">
      <c r="B235" s="1"/>
    </row>
    <row r="236" spans="2:2" ht="15.75" customHeight="1" x14ac:dyDescent="0.25">
      <c r="B236" s="1"/>
    </row>
    <row r="237" spans="2:2" ht="15.75" customHeight="1" x14ac:dyDescent="0.25">
      <c r="B237" s="1"/>
    </row>
    <row r="238" spans="2:2" ht="15.75" customHeight="1" x14ac:dyDescent="0.25">
      <c r="B238" s="1"/>
    </row>
    <row r="239" spans="2:2" ht="15.75" customHeight="1" x14ac:dyDescent="0.25">
      <c r="B239" s="1"/>
    </row>
    <row r="240" spans="2:2" ht="15.75" customHeight="1" x14ac:dyDescent="0.25">
      <c r="B240" s="1"/>
    </row>
    <row r="241" spans="2:2" ht="15.75" customHeight="1" x14ac:dyDescent="0.25">
      <c r="B241" s="1"/>
    </row>
    <row r="242" spans="2:2" ht="15.75" customHeight="1" x14ac:dyDescent="0.25">
      <c r="B242" s="1"/>
    </row>
    <row r="243" spans="2:2" ht="15.75" customHeight="1" x14ac:dyDescent="0.25">
      <c r="B243" s="1"/>
    </row>
    <row r="244" spans="2:2" ht="15.75" customHeight="1" x14ac:dyDescent="0.25">
      <c r="B244" s="1"/>
    </row>
    <row r="245" spans="2:2" ht="15.75" customHeight="1" x14ac:dyDescent="0.25">
      <c r="B245" s="1"/>
    </row>
    <row r="246" spans="2:2" ht="15.75" customHeight="1" x14ac:dyDescent="0.25">
      <c r="B246" s="1"/>
    </row>
    <row r="247" spans="2:2" ht="15.75" customHeight="1" x14ac:dyDescent="0.25">
      <c r="B247" s="1"/>
    </row>
    <row r="248" spans="2:2" ht="15.75" customHeight="1" x14ac:dyDescent="0.25">
      <c r="B248" s="1"/>
    </row>
    <row r="249" spans="2:2" ht="15.75" customHeight="1" x14ac:dyDescent="0.25">
      <c r="B249" s="1"/>
    </row>
    <row r="250" spans="2:2" ht="15.75" customHeight="1" x14ac:dyDescent="0.25">
      <c r="B250" s="1"/>
    </row>
    <row r="251" spans="2:2" ht="15.75" customHeight="1" x14ac:dyDescent="0.25">
      <c r="B251" s="1"/>
    </row>
    <row r="252" spans="2:2" ht="15.75" customHeight="1" x14ac:dyDescent="0.25">
      <c r="B252" s="1"/>
    </row>
    <row r="253" spans="2:2" ht="15.75" customHeight="1" x14ac:dyDescent="0.25">
      <c r="B253" s="1"/>
    </row>
    <row r="254" spans="2:2" ht="15.75" customHeight="1" x14ac:dyDescent="0.25">
      <c r="B254" s="1"/>
    </row>
    <row r="255" spans="2:2" ht="15.75" customHeight="1" x14ac:dyDescent="0.25">
      <c r="B255" s="1"/>
    </row>
    <row r="256" spans="2:2" ht="15.75" customHeight="1" x14ac:dyDescent="0.25">
      <c r="B256" s="1"/>
    </row>
    <row r="257" spans="2:2" ht="15.75" customHeight="1" x14ac:dyDescent="0.25">
      <c r="B257" s="1"/>
    </row>
    <row r="258" spans="2:2" ht="15.75" customHeight="1" x14ac:dyDescent="0.25">
      <c r="B258" s="1"/>
    </row>
    <row r="259" spans="2:2" ht="15.75" customHeight="1" x14ac:dyDescent="0.25">
      <c r="B259" s="1"/>
    </row>
    <row r="260" spans="2:2" ht="15.75" customHeight="1" x14ac:dyDescent="0.25">
      <c r="B260" s="1"/>
    </row>
    <row r="261" spans="2:2" ht="15.75" customHeight="1" x14ac:dyDescent="0.25">
      <c r="B261" s="1"/>
    </row>
    <row r="262" spans="2:2" ht="15.75" customHeight="1" x14ac:dyDescent="0.25">
      <c r="B262" s="1"/>
    </row>
    <row r="263" spans="2:2" ht="15.75" customHeight="1" x14ac:dyDescent="0.25">
      <c r="B263" s="1"/>
    </row>
    <row r="264" spans="2:2" ht="15.75" customHeight="1" x14ac:dyDescent="0.25">
      <c r="B264" s="1"/>
    </row>
    <row r="265" spans="2:2" ht="15.75" customHeight="1" x14ac:dyDescent="0.25">
      <c r="B265" s="1"/>
    </row>
    <row r="266" spans="2:2" ht="15.75" customHeight="1" x14ac:dyDescent="0.25">
      <c r="B266" s="1"/>
    </row>
    <row r="267" spans="2:2" ht="15.75" customHeight="1" x14ac:dyDescent="0.25">
      <c r="B267" s="1"/>
    </row>
    <row r="268" spans="2:2" ht="15.75" customHeight="1" x14ac:dyDescent="0.25">
      <c r="B268" s="1"/>
    </row>
    <row r="269" spans="2:2" ht="15.75" customHeight="1" x14ac:dyDescent="0.25">
      <c r="B269" s="1"/>
    </row>
    <row r="270" spans="2:2" ht="15.75" customHeight="1" x14ac:dyDescent="0.25">
      <c r="B270" s="1"/>
    </row>
    <row r="271" spans="2:2" ht="15.75" customHeight="1" x14ac:dyDescent="0.25">
      <c r="B271" s="1"/>
    </row>
    <row r="272" spans="2:2" ht="15.75" customHeight="1" x14ac:dyDescent="0.25">
      <c r="B272" s="1"/>
    </row>
    <row r="273" spans="2:2" ht="15.75" customHeight="1" x14ac:dyDescent="0.25">
      <c r="B273" s="1"/>
    </row>
    <row r="274" spans="2:2" ht="15.75" customHeight="1" x14ac:dyDescent="0.25">
      <c r="B274" s="1"/>
    </row>
    <row r="275" spans="2:2" ht="15.75" customHeight="1" x14ac:dyDescent="0.25">
      <c r="B275" s="1"/>
    </row>
    <row r="276" spans="2:2" ht="15.75" customHeight="1" x14ac:dyDescent="0.25">
      <c r="B276" s="1"/>
    </row>
    <row r="277" spans="2:2" ht="15.75" customHeight="1" x14ac:dyDescent="0.25">
      <c r="B277" s="1"/>
    </row>
    <row r="278" spans="2:2" ht="15.75" customHeight="1" x14ac:dyDescent="0.25">
      <c r="B278" s="1"/>
    </row>
    <row r="279" spans="2:2" ht="15.75" customHeight="1" x14ac:dyDescent="0.25">
      <c r="B279" s="1"/>
    </row>
    <row r="280" spans="2:2" ht="15.75" customHeight="1" x14ac:dyDescent="0.25">
      <c r="B280" s="1"/>
    </row>
    <row r="281" spans="2:2" ht="15.75" customHeight="1" x14ac:dyDescent="0.25">
      <c r="B281" s="1"/>
    </row>
    <row r="282" spans="2:2" ht="15.75" customHeight="1" x14ac:dyDescent="0.25">
      <c r="B282" s="1"/>
    </row>
    <row r="283" spans="2:2" ht="15.75" customHeight="1" x14ac:dyDescent="0.25">
      <c r="B283" s="1"/>
    </row>
    <row r="284" spans="2:2" ht="15.75" customHeight="1" x14ac:dyDescent="0.25">
      <c r="B284" s="1"/>
    </row>
    <row r="285" spans="2:2" ht="15.75" customHeight="1" x14ac:dyDescent="0.25">
      <c r="B285" s="1"/>
    </row>
    <row r="286" spans="2:2" ht="15.75" customHeight="1" x14ac:dyDescent="0.25">
      <c r="B286" s="1"/>
    </row>
    <row r="287" spans="2:2" ht="15.75" customHeight="1" x14ac:dyDescent="0.25">
      <c r="B287" s="1"/>
    </row>
    <row r="288" spans="2:2" ht="15.75" customHeight="1" x14ac:dyDescent="0.25">
      <c r="B288" s="1"/>
    </row>
    <row r="289" spans="2:2" ht="15.75" customHeight="1" x14ac:dyDescent="0.25">
      <c r="B289" s="1"/>
    </row>
    <row r="290" spans="2:2" ht="15.75" customHeight="1" x14ac:dyDescent="0.25">
      <c r="B290" s="1"/>
    </row>
    <row r="291" spans="2:2" ht="15.75" customHeight="1" x14ac:dyDescent="0.25">
      <c r="B291" s="1"/>
    </row>
    <row r="292" spans="2:2" ht="15.75" customHeight="1" x14ac:dyDescent="0.25">
      <c r="B292" s="1"/>
    </row>
    <row r="293" spans="2:2" ht="15.75" customHeight="1" x14ac:dyDescent="0.25">
      <c r="B293" s="1"/>
    </row>
    <row r="294" spans="2:2" ht="15.75" customHeight="1" x14ac:dyDescent="0.25">
      <c r="B294" s="1"/>
    </row>
    <row r="295" spans="2:2" ht="15.75" customHeight="1" x14ac:dyDescent="0.25">
      <c r="B295" s="1"/>
    </row>
    <row r="296" spans="2:2" ht="15.75" customHeight="1" x14ac:dyDescent="0.25">
      <c r="B296" s="1"/>
    </row>
    <row r="297" spans="2:2" ht="15.75" customHeight="1" x14ac:dyDescent="0.25">
      <c r="B297" s="1"/>
    </row>
    <row r="298" spans="2:2" ht="15.75" customHeight="1" x14ac:dyDescent="0.25">
      <c r="B298" s="1"/>
    </row>
    <row r="299" spans="2:2" ht="15.75" customHeight="1" x14ac:dyDescent="0.25">
      <c r="B299" s="1"/>
    </row>
    <row r="300" spans="2:2" ht="15.75" customHeight="1" x14ac:dyDescent="0.25">
      <c r="B300" s="1"/>
    </row>
    <row r="301" spans="2:2" ht="15.75" customHeight="1" x14ac:dyDescent="0.25">
      <c r="B301" s="1"/>
    </row>
    <row r="302" spans="2:2" ht="15.75" customHeight="1" x14ac:dyDescent="0.25">
      <c r="B302" s="1"/>
    </row>
    <row r="303" spans="2:2" ht="15.75" customHeight="1" x14ac:dyDescent="0.25">
      <c r="B303" s="1"/>
    </row>
    <row r="304" spans="2:2" ht="15.75" customHeight="1" x14ac:dyDescent="0.25">
      <c r="B304" s="1"/>
    </row>
    <row r="305" spans="2:2" ht="15.75" customHeight="1" x14ac:dyDescent="0.25">
      <c r="B305" s="1"/>
    </row>
    <row r="306" spans="2:2" ht="15.75" customHeight="1" x14ac:dyDescent="0.25">
      <c r="B306" s="1"/>
    </row>
    <row r="307" spans="2:2" ht="15.75" customHeight="1" x14ac:dyDescent="0.25">
      <c r="B307" s="1"/>
    </row>
    <row r="308" spans="2:2" ht="15.75" customHeight="1" x14ac:dyDescent="0.25">
      <c r="B308" s="1"/>
    </row>
    <row r="309" spans="2:2" ht="15.75" customHeight="1" x14ac:dyDescent="0.25">
      <c r="B309" s="1"/>
    </row>
    <row r="310" spans="2:2" ht="15.75" customHeight="1" x14ac:dyDescent="0.25">
      <c r="B310" s="1"/>
    </row>
    <row r="311" spans="2:2" ht="15.75" customHeight="1" x14ac:dyDescent="0.25">
      <c r="B311" s="1"/>
    </row>
    <row r="312" spans="2:2" ht="15.75" customHeight="1" x14ac:dyDescent="0.25">
      <c r="B312" s="1"/>
    </row>
    <row r="313" spans="2:2" ht="15.75" customHeight="1" x14ac:dyDescent="0.25">
      <c r="B313" s="1"/>
    </row>
    <row r="314" spans="2:2" ht="15.75" customHeight="1" x14ac:dyDescent="0.25">
      <c r="B314" s="1"/>
    </row>
    <row r="315" spans="2:2" ht="15.75" customHeight="1" x14ac:dyDescent="0.25">
      <c r="B315" s="1"/>
    </row>
    <row r="316" spans="2:2" ht="15.75" customHeight="1" x14ac:dyDescent="0.25">
      <c r="B316" s="1"/>
    </row>
    <row r="317" spans="2:2" ht="15.75" customHeight="1" x14ac:dyDescent="0.25">
      <c r="B317" s="1"/>
    </row>
    <row r="318" spans="2:2" ht="15.75" customHeight="1" x14ac:dyDescent="0.25">
      <c r="B318" s="1"/>
    </row>
    <row r="319" spans="2:2" ht="15.75" customHeight="1" x14ac:dyDescent="0.25">
      <c r="B319" s="1"/>
    </row>
    <row r="320" spans="2:2" ht="15.75" customHeight="1" x14ac:dyDescent="0.25">
      <c r="B320" s="1"/>
    </row>
    <row r="321" spans="2:2" ht="15.75" customHeight="1" x14ac:dyDescent="0.25">
      <c r="B321" s="1"/>
    </row>
    <row r="322" spans="2:2" ht="15.75" customHeight="1" x14ac:dyDescent="0.25">
      <c r="B322" s="1"/>
    </row>
    <row r="323" spans="2:2" ht="15.75" customHeight="1" x14ac:dyDescent="0.25">
      <c r="B323" s="1"/>
    </row>
    <row r="324" spans="2:2" ht="15.75" customHeight="1" x14ac:dyDescent="0.25">
      <c r="B324" s="1"/>
    </row>
    <row r="325" spans="2:2" ht="15.75" customHeight="1" x14ac:dyDescent="0.25">
      <c r="B325" s="1"/>
    </row>
    <row r="326" spans="2:2" ht="15.75" customHeight="1" x14ac:dyDescent="0.25">
      <c r="B326" s="1"/>
    </row>
    <row r="327" spans="2:2" ht="15.75" customHeight="1" x14ac:dyDescent="0.25">
      <c r="B327" s="1"/>
    </row>
    <row r="328" spans="2:2" ht="15.75" customHeight="1" x14ac:dyDescent="0.25">
      <c r="B328" s="1"/>
    </row>
    <row r="329" spans="2:2" ht="15.75" customHeight="1" x14ac:dyDescent="0.25">
      <c r="B329" s="1"/>
    </row>
    <row r="330" spans="2:2" ht="15.75" customHeight="1" x14ac:dyDescent="0.25">
      <c r="B330" s="1"/>
    </row>
    <row r="331" spans="2:2" ht="15.75" customHeight="1" x14ac:dyDescent="0.25">
      <c r="B331" s="1"/>
    </row>
    <row r="332" spans="2:2" ht="15.75" customHeight="1" x14ac:dyDescent="0.25">
      <c r="B332" s="1"/>
    </row>
    <row r="333" spans="2:2" ht="15.75" customHeight="1" x14ac:dyDescent="0.25">
      <c r="B333" s="1"/>
    </row>
    <row r="334" spans="2:2" ht="15.75" customHeight="1" x14ac:dyDescent="0.25">
      <c r="B334" s="1"/>
    </row>
    <row r="335" spans="2:2" ht="15.75" customHeight="1" x14ac:dyDescent="0.25">
      <c r="B335" s="1"/>
    </row>
    <row r="336" spans="2:2" ht="15.75" customHeight="1" x14ac:dyDescent="0.25">
      <c r="B336" s="1"/>
    </row>
    <row r="337" spans="2:2" ht="15.75" customHeight="1" x14ac:dyDescent="0.25">
      <c r="B337" s="1"/>
    </row>
    <row r="338" spans="2:2" ht="15.75" customHeight="1" x14ac:dyDescent="0.25">
      <c r="B338" s="1"/>
    </row>
    <row r="339" spans="2:2" ht="15.75" customHeight="1" x14ac:dyDescent="0.25">
      <c r="B339" s="1"/>
    </row>
    <row r="340" spans="2:2" ht="15.75" customHeight="1" x14ac:dyDescent="0.25">
      <c r="B340" s="1"/>
    </row>
    <row r="341" spans="2:2" ht="15.75" customHeight="1" x14ac:dyDescent="0.25">
      <c r="B341" s="1"/>
    </row>
    <row r="342" spans="2:2" ht="15.75" customHeight="1" x14ac:dyDescent="0.25">
      <c r="B342" s="1"/>
    </row>
    <row r="343" spans="2:2" ht="15.75" customHeight="1" x14ac:dyDescent="0.25">
      <c r="B343" s="1"/>
    </row>
    <row r="344" spans="2:2" ht="15.75" customHeight="1" x14ac:dyDescent="0.25">
      <c r="B344" s="1"/>
    </row>
    <row r="345" spans="2:2" ht="15.75" customHeight="1" x14ac:dyDescent="0.25">
      <c r="B345" s="1"/>
    </row>
    <row r="346" spans="2:2" ht="15.75" customHeight="1" x14ac:dyDescent="0.25">
      <c r="B346" s="1"/>
    </row>
    <row r="347" spans="2:2" ht="15.75" customHeight="1" x14ac:dyDescent="0.25">
      <c r="B347" s="1"/>
    </row>
    <row r="348" spans="2:2" ht="15.75" customHeight="1" x14ac:dyDescent="0.25">
      <c r="B348" s="1"/>
    </row>
    <row r="349" spans="2:2" ht="15.75" customHeight="1" x14ac:dyDescent="0.25">
      <c r="B349" s="1"/>
    </row>
    <row r="350" spans="2:2" ht="15.75" customHeight="1" x14ac:dyDescent="0.25">
      <c r="B350" s="1"/>
    </row>
    <row r="351" spans="2:2" ht="15.75" customHeight="1" x14ac:dyDescent="0.25">
      <c r="B351" s="1"/>
    </row>
    <row r="352" spans="2:2" ht="15.75" customHeight="1" x14ac:dyDescent="0.25">
      <c r="B352" s="1"/>
    </row>
    <row r="353" spans="2:2" ht="15.75" customHeight="1" x14ac:dyDescent="0.25">
      <c r="B353" s="1"/>
    </row>
    <row r="354" spans="2:2" ht="15.75" customHeight="1" x14ac:dyDescent="0.25">
      <c r="B354" s="1"/>
    </row>
    <row r="355" spans="2:2" ht="15.75" customHeight="1" x14ac:dyDescent="0.25">
      <c r="B355" s="1"/>
    </row>
    <row r="356" spans="2:2" ht="15.75" customHeight="1" x14ac:dyDescent="0.25">
      <c r="B356" s="1"/>
    </row>
    <row r="357" spans="2:2" ht="15.75" customHeight="1" x14ac:dyDescent="0.25">
      <c r="B357" s="1"/>
    </row>
    <row r="358" spans="2:2" ht="15.75" customHeight="1" x14ac:dyDescent="0.25">
      <c r="B358" s="1"/>
    </row>
    <row r="359" spans="2:2" ht="15.75" customHeight="1" x14ac:dyDescent="0.25">
      <c r="B359" s="1"/>
    </row>
    <row r="360" spans="2:2" ht="15.75" customHeight="1" x14ac:dyDescent="0.25">
      <c r="B360" s="1"/>
    </row>
    <row r="361" spans="2:2" ht="15.75" customHeight="1" x14ac:dyDescent="0.25">
      <c r="B361" s="1"/>
    </row>
    <row r="362" spans="2:2" ht="15.75" customHeight="1" x14ac:dyDescent="0.25">
      <c r="B362" s="1"/>
    </row>
    <row r="363" spans="2:2" ht="15.75" customHeight="1" x14ac:dyDescent="0.25">
      <c r="B363" s="1"/>
    </row>
    <row r="364" spans="2:2" ht="15.75" customHeight="1" x14ac:dyDescent="0.25">
      <c r="B364" s="1"/>
    </row>
    <row r="365" spans="2:2" ht="15.75" customHeight="1" x14ac:dyDescent="0.25">
      <c r="B365" s="1"/>
    </row>
    <row r="366" spans="2:2" ht="15.75" customHeight="1" x14ac:dyDescent="0.25">
      <c r="B366" s="1"/>
    </row>
    <row r="367" spans="2:2" ht="15.75" customHeight="1" x14ac:dyDescent="0.25">
      <c r="B367" s="1"/>
    </row>
    <row r="368" spans="2:2" ht="15.75" customHeight="1" x14ac:dyDescent="0.25">
      <c r="B368" s="1"/>
    </row>
    <row r="369" spans="2:2" ht="15.75" customHeight="1" x14ac:dyDescent="0.25">
      <c r="B369" s="1"/>
    </row>
    <row r="370" spans="2:2" ht="15.75" customHeight="1" x14ac:dyDescent="0.25">
      <c r="B370" s="1"/>
    </row>
    <row r="371" spans="2:2" ht="15.75" customHeight="1" x14ac:dyDescent="0.25">
      <c r="B371" s="1"/>
    </row>
    <row r="372" spans="2:2" ht="15.75" customHeight="1" x14ac:dyDescent="0.25">
      <c r="B372" s="1"/>
    </row>
    <row r="373" spans="2:2" ht="15.75" customHeight="1" x14ac:dyDescent="0.25">
      <c r="B373" s="1"/>
    </row>
    <row r="374" spans="2:2" ht="15.75" customHeight="1" x14ac:dyDescent="0.25">
      <c r="B374" s="1"/>
    </row>
    <row r="375" spans="2:2" ht="15.75" customHeight="1" x14ac:dyDescent="0.25">
      <c r="B375" s="1"/>
    </row>
    <row r="376" spans="2:2" ht="15.75" customHeight="1" x14ac:dyDescent="0.25">
      <c r="B376" s="1"/>
    </row>
    <row r="377" spans="2:2" ht="15.75" customHeight="1" x14ac:dyDescent="0.25">
      <c r="B377" s="1"/>
    </row>
    <row r="378" spans="2:2" ht="15.75" customHeight="1" x14ac:dyDescent="0.25">
      <c r="B378" s="1"/>
    </row>
    <row r="379" spans="2:2" ht="15.75" customHeight="1" x14ac:dyDescent="0.25">
      <c r="B379" s="1"/>
    </row>
    <row r="380" spans="2:2" ht="15.75" customHeight="1" x14ac:dyDescent="0.25">
      <c r="B380" s="1"/>
    </row>
    <row r="381" spans="2:2" ht="15.75" customHeight="1" x14ac:dyDescent="0.25">
      <c r="B381" s="1"/>
    </row>
    <row r="382" spans="2:2" ht="15.75" customHeight="1" x14ac:dyDescent="0.25">
      <c r="B382" s="1"/>
    </row>
    <row r="383" spans="2:2" ht="15.75" customHeight="1" x14ac:dyDescent="0.25">
      <c r="B383" s="1"/>
    </row>
    <row r="384" spans="2:2" ht="15.75" customHeight="1" x14ac:dyDescent="0.25">
      <c r="B384" s="1"/>
    </row>
    <row r="385" spans="2:2" ht="15.75" customHeight="1" x14ac:dyDescent="0.25">
      <c r="B385" s="1"/>
    </row>
    <row r="386" spans="2:2" ht="15.75" customHeight="1" x14ac:dyDescent="0.25">
      <c r="B386" s="1"/>
    </row>
    <row r="387" spans="2:2" ht="15.75" customHeight="1" x14ac:dyDescent="0.25">
      <c r="B387" s="1"/>
    </row>
    <row r="388" spans="2:2" ht="15.75" customHeight="1" x14ac:dyDescent="0.25">
      <c r="B388" s="1"/>
    </row>
    <row r="389" spans="2:2" ht="15.75" customHeight="1" x14ac:dyDescent="0.25">
      <c r="B389" s="1"/>
    </row>
    <row r="390" spans="2:2" ht="15.75" customHeight="1" x14ac:dyDescent="0.25">
      <c r="B390" s="1"/>
    </row>
    <row r="391" spans="2:2" ht="15.75" customHeight="1" x14ac:dyDescent="0.25">
      <c r="B391" s="1"/>
    </row>
    <row r="392" spans="2:2" ht="15.75" customHeight="1" x14ac:dyDescent="0.25">
      <c r="B392" s="1"/>
    </row>
    <row r="393" spans="2:2" ht="15.75" customHeight="1" x14ac:dyDescent="0.25">
      <c r="B393" s="1"/>
    </row>
    <row r="394" spans="2:2" ht="15.75" customHeight="1" x14ac:dyDescent="0.25">
      <c r="B394" s="1"/>
    </row>
    <row r="395" spans="2:2" ht="15.75" customHeight="1" x14ac:dyDescent="0.25">
      <c r="B395" s="1"/>
    </row>
    <row r="396" spans="2:2" ht="15.75" customHeight="1" x14ac:dyDescent="0.25">
      <c r="B396" s="1"/>
    </row>
    <row r="397" spans="2:2" ht="15.75" customHeight="1" x14ac:dyDescent="0.25">
      <c r="B397" s="1"/>
    </row>
    <row r="398" spans="2:2" ht="15.75" customHeight="1" x14ac:dyDescent="0.25">
      <c r="B398" s="1"/>
    </row>
    <row r="399" spans="2:2" ht="15.75" customHeight="1" x14ac:dyDescent="0.25">
      <c r="B399" s="1"/>
    </row>
    <row r="400" spans="2:2" ht="15.75" customHeight="1" x14ac:dyDescent="0.25">
      <c r="B400" s="1"/>
    </row>
    <row r="401" spans="2:2" ht="15.75" customHeight="1" x14ac:dyDescent="0.25">
      <c r="B401" s="1"/>
    </row>
    <row r="402" spans="2:2" ht="15.75" customHeight="1" x14ac:dyDescent="0.25">
      <c r="B402" s="1"/>
    </row>
    <row r="403" spans="2:2" ht="15.75" customHeight="1" x14ac:dyDescent="0.25">
      <c r="B403" s="1"/>
    </row>
    <row r="404" spans="2:2" ht="15.75" customHeight="1" x14ac:dyDescent="0.25">
      <c r="B404" s="1"/>
    </row>
    <row r="405" spans="2:2" ht="15.75" customHeight="1" x14ac:dyDescent="0.25">
      <c r="B405" s="1"/>
    </row>
    <row r="406" spans="2:2" ht="15.75" customHeight="1" x14ac:dyDescent="0.25">
      <c r="B406" s="1"/>
    </row>
    <row r="407" spans="2:2" ht="15.75" customHeight="1" x14ac:dyDescent="0.25">
      <c r="B407" s="1"/>
    </row>
    <row r="408" spans="2:2" ht="15.75" customHeight="1" x14ac:dyDescent="0.25">
      <c r="B408" s="1"/>
    </row>
    <row r="409" spans="2:2" ht="15.75" customHeight="1" x14ac:dyDescent="0.25">
      <c r="B409" s="1"/>
    </row>
    <row r="410" spans="2:2" ht="15.75" customHeight="1" x14ac:dyDescent="0.25">
      <c r="B410" s="1"/>
    </row>
    <row r="411" spans="2:2" ht="15.75" customHeight="1" x14ac:dyDescent="0.25">
      <c r="B411" s="1"/>
    </row>
    <row r="412" spans="2:2" ht="15.75" customHeight="1" x14ac:dyDescent="0.25">
      <c r="B412" s="1"/>
    </row>
    <row r="413" spans="2:2" ht="15.75" customHeight="1" x14ac:dyDescent="0.25">
      <c r="B413" s="1"/>
    </row>
    <row r="414" spans="2:2" ht="15.75" customHeight="1" x14ac:dyDescent="0.25">
      <c r="B414" s="1"/>
    </row>
    <row r="415" spans="2:2" ht="15.75" customHeight="1" x14ac:dyDescent="0.25">
      <c r="B415" s="1"/>
    </row>
    <row r="416" spans="2:2" ht="15.75" customHeight="1" x14ac:dyDescent="0.25">
      <c r="B416" s="1"/>
    </row>
    <row r="417" spans="2:2" ht="15.75" customHeight="1" x14ac:dyDescent="0.25">
      <c r="B417" s="1"/>
    </row>
    <row r="418" spans="2:2" ht="15.75" customHeight="1" x14ac:dyDescent="0.25">
      <c r="B418" s="1"/>
    </row>
    <row r="419" spans="2:2" ht="15.75" customHeight="1" x14ac:dyDescent="0.25">
      <c r="B419" s="1"/>
    </row>
    <row r="420" spans="2:2" ht="15.75" customHeight="1" x14ac:dyDescent="0.25">
      <c r="B420" s="1"/>
    </row>
    <row r="421" spans="2:2" ht="15.75" customHeight="1" x14ac:dyDescent="0.25">
      <c r="B421" s="1"/>
    </row>
    <row r="422" spans="2:2" ht="15.75" customHeight="1" x14ac:dyDescent="0.25">
      <c r="B422" s="1"/>
    </row>
    <row r="423" spans="2:2" ht="15.75" customHeight="1" x14ac:dyDescent="0.25">
      <c r="B423" s="1"/>
    </row>
    <row r="424" spans="2:2" ht="15.75" customHeight="1" x14ac:dyDescent="0.25">
      <c r="B424" s="1"/>
    </row>
    <row r="425" spans="2:2" ht="15.75" customHeight="1" x14ac:dyDescent="0.25">
      <c r="B425" s="1"/>
    </row>
    <row r="426" spans="2:2" ht="15.75" customHeight="1" x14ac:dyDescent="0.25">
      <c r="B426" s="1"/>
    </row>
    <row r="427" spans="2:2" ht="15.75" customHeight="1" x14ac:dyDescent="0.25">
      <c r="B427" s="1"/>
    </row>
    <row r="428" spans="2:2" ht="15.75" customHeight="1" x14ac:dyDescent="0.25">
      <c r="B428" s="1"/>
    </row>
    <row r="429" spans="2:2" ht="15.75" customHeight="1" x14ac:dyDescent="0.25">
      <c r="B429" s="1"/>
    </row>
    <row r="430" spans="2:2" ht="15.75" customHeight="1" x14ac:dyDescent="0.25">
      <c r="B430" s="1"/>
    </row>
    <row r="431" spans="2:2" ht="15.75" customHeight="1" x14ac:dyDescent="0.25">
      <c r="B431" s="1"/>
    </row>
    <row r="432" spans="2:2" ht="15.75" customHeight="1" x14ac:dyDescent="0.25">
      <c r="B432" s="1"/>
    </row>
    <row r="433" spans="2:2" ht="15.75" customHeight="1" x14ac:dyDescent="0.25">
      <c r="B433" s="1"/>
    </row>
    <row r="434" spans="2:2" ht="15.75" customHeight="1" x14ac:dyDescent="0.25">
      <c r="B434" s="1"/>
    </row>
    <row r="435" spans="2:2" ht="15.75" customHeight="1" x14ac:dyDescent="0.25">
      <c r="B435" s="1"/>
    </row>
    <row r="436" spans="2:2" ht="15.75" customHeight="1" x14ac:dyDescent="0.25">
      <c r="B436" s="1"/>
    </row>
    <row r="437" spans="2:2" ht="15.75" customHeight="1" x14ac:dyDescent="0.25">
      <c r="B437" s="1"/>
    </row>
    <row r="438" spans="2:2" ht="15.75" customHeight="1" x14ac:dyDescent="0.25">
      <c r="B438" s="1"/>
    </row>
    <row r="439" spans="2:2" ht="15.75" customHeight="1" x14ac:dyDescent="0.25">
      <c r="B439" s="1"/>
    </row>
    <row r="440" spans="2:2" ht="15.75" customHeight="1" x14ac:dyDescent="0.25">
      <c r="B440" s="1"/>
    </row>
    <row r="441" spans="2:2" ht="15.75" customHeight="1" x14ac:dyDescent="0.25">
      <c r="B441" s="1"/>
    </row>
    <row r="442" spans="2:2" ht="15.75" customHeight="1" x14ac:dyDescent="0.25">
      <c r="B442" s="1"/>
    </row>
    <row r="443" spans="2:2" ht="15.75" customHeight="1" x14ac:dyDescent="0.25">
      <c r="B443" s="1"/>
    </row>
    <row r="444" spans="2:2" ht="15.75" customHeight="1" x14ac:dyDescent="0.25">
      <c r="B444" s="1"/>
    </row>
    <row r="445" spans="2:2" ht="15.75" customHeight="1" x14ac:dyDescent="0.25">
      <c r="B445" s="1"/>
    </row>
    <row r="446" spans="2:2" ht="15.75" customHeight="1" x14ac:dyDescent="0.25">
      <c r="B446" s="1"/>
    </row>
    <row r="447" spans="2:2" ht="15.75" customHeight="1" x14ac:dyDescent="0.25">
      <c r="B447" s="1"/>
    </row>
    <row r="448" spans="2:2" ht="15.75" customHeight="1" x14ac:dyDescent="0.25">
      <c r="B448" s="1"/>
    </row>
    <row r="449" spans="2:2" ht="15.75" customHeight="1" x14ac:dyDescent="0.25">
      <c r="B449" s="1"/>
    </row>
    <row r="450" spans="2:2" ht="15.75" customHeight="1" x14ac:dyDescent="0.25">
      <c r="B450" s="1"/>
    </row>
    <row r="451" spans="2:2" ht="15.75" customHeight="1" x14ac:dyDescent="0.25">
      <c r="B451" s="1"/>
    </row>
    <row r="452" spans="2:2" ht="15.75" customHeight="1" x14ac:dyDescent="0.25">
      <c r="B452" s="1"/>
    </row>
    <row r="453" spans="2:2" ht="15.75" customHeight="1" x14ac:dyDescent="0.25">
      <c r="B453" s="1"/>
    </row>
    <row r="454" spans="2:2" ht="15.75" customHeight="1" x14ac:dyDescent="0.25">
      <c r="B454" s="1"/>
    </row>
    <row r="455" spans="2:2" ht="15.75" customHeight="1" x14ac:dyDescent="0.25">
      <c r="B455" s="1"/>
    </row>
    <row r="456" spans="2:2" ht="15.75" customHeight="1" x14ac:dyDescent="0.25">
      <c r="B456" s="1"/>
    </row>
    <row r="457" spans="2:2" ht="15.75" customHeight="1" x14ac:dyDescent="0.25">
      <c r="B457" s="1"/>
    </row>
    <row r="458" spans="2:2" ht="15.75" customHeight="1" x14ac:dyDescent="0.25">
      <c r="B458" s="1"/>
    </row>
    <row r="459" spans="2:2" ht="15.75" customHeight="1" x14ac:dyDescent="0.25">
      <c r="B459" s="1"/>
    </row>
    <row r="460" spans="2:2" ht="15.75" customHeight="1" x14ac:dyDescent="0.25">
      <c r="B460" s="1"/>
    </row>
    <row r="461" spans="2:2" ht="15.75" customHeight="1" x14ac:dyDescent="0.25">
      <c r="B461" s="1"/>
    </row>
    <row r="462" spans="2:2" ht="15.75" customHeight="1" x14ac:dyDescent="0.25">
      <c r="B462" s="1"/>
    </row>
    <row r="463" spans="2:2" ht="15.75" customHeight="1" x14ac:dyDescent="0.25">
      <c r="B463" s="1"/>
    </row>
    <row r="464" spans="2:2" ht="15.75" customHeight="1" x14ac:dyDescent="0.25">
      <c r="B464" s="1"/>
    </row>
    <row r="465" spans="2:2" ht="15.75" customHeight="1" x14ac:dyDescent="0.25">
      <c r="B465" s="1"/>
    </row>
    <row r="466" spans="2:2" ht="15.75" customHeight="1" x14ac:dyDescent="0.25">
      <c r="B466" s="1"/>
    </row>
    <row r="467" spans="2:2" ht="15.75" customHeight="1" x14ac:dyDescent="0.25">
      <c r="B467" s="1"/>
    </row>
    <row r="468" spans="2:2" ht="15.75" customHeight="1" x14ac:dyDescent="0.25">
      <c r="B468" s="1"/>
    </row>
    <row r="469" spans="2:2" ht="15.75" customHeight="1" x14ac:dyDescent="0.25">
      <c r="B469" s="1"/>
    </row>
    <row r="470" spans="2:2" ht="15.75" customHeight="1" x14ac:dyDescent="0.25">
      <c r="B470" s="1"/>
    </row>
    <row r="471" spans="2:2" ht="15.75" customHeight="1" x14ac:dyDescent="0.25">
      <c r="B471" s="1"/>
    </row>
    <row r="472" spans="2:2" ht="15.75" customHeight="1" x14ac:dyDescent="0.25">
      <c r="B472" s="1"/>
    </row>
    <row r="473" spans="2:2" ht="15.75" customHeight="1" x14ac:dyDescent="0.25">
      <c r="B473" s="1"/>
    </row>
    <row r="474" spans="2:2" ht="15.75" customHeight="1" x14ac:dyDescent="0.25">
      <c r="B474" s="1"/>
    </row>
    <row r="475" spans="2:2" ht="15.75" customHeight="1" x14ac:dyDescent="0.25">
      <c r="B475" s="1"/>
    </row>
    <row r="476" spans="2:2" ht="15.75" customHeight="1" x14ac:dyDescent="0.25">
      <c r="B476" s="1"/>
    </row>
    <row r="477" spans="2:2" ht="15.75" customHeight="1" x14ac:dyDescent="0.25">
      <c r="B477" s="1"/>
    </row>
    <row r="478" spans="2:2" ht="15.75" customHeight="1" x14ac:dyDescent="0.25">
      <c r="B478" s="1"/>
    </row>
    <row r="479" spans="2:2" ht="15.75" customHeight="1" x14ac:dyDescent="0.25">
      <c r="B479" s="1"/>
    </row>
    <row r="480" spans="2:2" ht="15.75" customHeight="1" x14ac:dyDescent="0.25">
      <c r="B480" s="1"/>
    </row>
    <row r="481" spans="2:2" ht="15.75" customHeight="1" x14ac:dyDescent="0.25">
      <c r="B481" s="1"/>
    </row>
    <row r="482" spans="2:2" ht="15.75" customHeight="1" x14ac:dyDescent="0.25">
      <c r="B482" s="1"/>
    </row>
    <row r="483" spans="2:2" ht="15.75" customHeight="1" x14ac:dyDescent="0.25">
      <c r="B483" s="1"/>
    </row>
    <row r="484" spans="2:2" ht="15.75" customHeight="1" x14ac:dyDescent="0.25">
      <c r="B484" s="1"/>
    </row>
    <row r="485" spans="2:2" ht="15.75" customHeight="1" x14ac:dyDescent="0.25">
      <c r="B485" s="1"/>
    </row>
    <row r="486" spans="2:2" ht="15.75" customHeight="1" x14ac:dyDescent="0.25">
      <c r="B486" s="1"/>
    </row>
    <row r="487" spans="2:2" ht="15.75" customHeight="1" x14ac:dyDescent="0.25">
      <c r="B487" s="1"/>
    </row>
    <row r="488" spans="2:2" ht="15.75" customHeight="1" x14ac:dyDescent="0.25">
      <c r="B488" s="1"/>
    </row>
    <row r="489" spans="2:2" ht="15.75" customHeight="1" x14ac:dyDescent="0.25">
      <c r="B489" s="1"/>
    </row>
    <row r="490" spans="2:2" ht="15.75" customHeight="1" x14ac:dyDescent="0.25">
      <c r="B490" s="1"/>
    </row>
    <row r="491" spans="2:2" ht="15.75" customHeight="1" x14ac:dyDescent="0.25">
      <c r="B491" s="1"/>
    </row>
    <row r="492" spans="2:2" ht="15.75" customHeight="1" x14ac:dyDescent="0.25">
      <c r="B492" s="1"/>
    </row>
    <row r="493" spans="2:2" ht="15.75" customHeight="1" x14ac:dyDescent="0.25">
      <c r="B493" s="1"/>
    </row>
    <row r="494" spans="2:2" ht="15.75" customHeight="1" x14ac:dyDescent="0.25">
      <c r="B494" s="1"/>
    </row>
    <row r="495" spans="2:2" ht="15.75" customHeight="1" x14ac:dyDescent="0.25">
      <c r="B495" s="1"/>
    </row>
    <row r="496" spans="2:2" ht="15.75" customHeight="1" x14ac:dyDescent="0.25">
      <c r="B496" s="1"/>
    </row>
    <row r="497" spans="2:2" ht="15.75" customHeight="1" x14ac:dyDescent="0.25">
      <c r="B497" s="1"/>
    </row>
    <row r="498" spans="2:2" ht="15.75" customHeight="1" x14ac:dyDescent="0.25">
      <c r="B498" s="1"/>
    </row>
    <row r="499" spans="2:2" ht="15.75" customHeight="1" x14ac:dyDescent="0.25">
      <c r="B499" s="1"/>
    </row>
    <row r="500" spans="2:2" ht="15.75" customHeight="1" x14ac:dyDescent="0.25">
      <c r="B500" s="1"/>
    </row>
    <row r="501" spans="2:2" ht="15.75" customHeight="1" x14ac:dyDescent="0.25">
      <c r="B501" s="1"/>
    </row>
    <row r="502" spans="2:2" ht="15.75" customHeight="1" x14ac:dyDescent="0.25">
      <c r="B502" s="1"/>
    </row>
    <row r="503" spans="2:2" ht="15.75" customHeight="1" x14ac:dyDescent="0.25">
      <c r="B503" s="1"/>
    </row>
    <row r="504" spans="2:2" ht="15.75" customHeight="1" x14ac:dyDescent="0.25">
      <c r="B504" s="1"/>
    </row>
    <row r="505" spans="2:2" ht="15.75" customHeight="1" x14ac:dyDescent="0.25">
      <c r="B505" s="1"/>
    </row>
    <row r="506" spans="2:2" ht="15.75" customHeight="1" x14ac:dyDescent="0.25">
      <c r="B506" s="1"/>
    </row>
    <row r="507" spans="2:2" ht="15.75" customHeight="1" x14ac:dyDescent="0.25">
      <c r="B507" s="1"/>
    </row>
    <row r="508" spans="2:2" ht="15.75" customHeight="1" x14ac:dyDescent="0.25">
      <c r="B508" s="1"/>
    </row>
    <row r="509" spans="2:2" ht="15.75" customHeight="1" x14ac:dyDescent="0.25">
      <c r="B509" s="1"/>
    </row>
    <row r="510" spans="2:2" ht="15.75" customHeight="1" x14ac:dyDescent="0.25">
      <c r="B510" s="1"/>
    </row>
    <row r="511" spans="2:2" ht="15.75" customHeight="1" x14ac:dyDescent="0.25">
      <c r="B511" s="1"/>
    </row>
    <row r="512" spans="2:2" ht="15.75" customHeight="1" x14ac:dyDescent="0.25">
      <c r="B512" s="1"/>
    </row>
    <row r="513" spans="2:2" ht="15.75" customHeight="1" x14ac:dyDescent="0.25">
      <c r="B513" s="1"/>
    </row>
    <row r="514" spans="2:2" ht="15.75" customHeight="1" x14ac:dyDescent="0.25">
      <c r="B514" s="1"/>
    </row>
    <row r="515" spans="2:2" ht="15.75" customHeight="1" x14ac:dyDescent="0.25">
      <c r="B515" s="1"/>
    </row>
    <row r="516" spans="2:2" ht="15.75" customHeight="1" x14ac:dyDescent="0.25">
      <c r="B516" s="1"/>
    </row>
    <row r="517" spans="2:2" ht="15.75" customHeight="1" x14ac:dyDescent="0.25">
      <c r="B517" s="1"/>
    </row>
    <row r="518" spans="2:2" ht="15.75" customHeight="1" x14ac:dyDescent="0.25">
      <c r="B518" s="1"/>
    </row>
    <row r="519" spans="2:2" ht="15.75" customHeight="1" x14ac:dyDescent="0.25">
      <c r="B519" s="1"/>
    </row>
    <row r="520" spans="2:2" ht="15.75" customHeight="1" x14ac:dyDescent="0.25">
      <c r="B520" s="1"/>
    </row>
    <row r="521" spans="2:2" ht="15.75" customHeight="1" x14ac:dyDescent="0.25">
      <c r="B521" s="1"/>
    </row>
    <row r="522" spans="2:2" ht="15.75" customHeight="1" x14ac:dyDescent="0.25">
      <c r="B522" s="1"/>
    </row>
    <row r="523" spans="2:2" ht="15.75" customHeight="1" x14ac:dyDescent="0.25">
      <c r="B523" s="1"/>
    </row>
    <row r="524" spans="2:2" ht="15.75" customHeight="1" x14ac:dyDescent="0.25">
      <c r="B524" s="1"/>
    </row>
    <row r="525" spans="2:2" ht="15.75" customHeight="1" x14ac:dyDescent="0.25">
      <c r="B525" s="1"/>
    </row>
    <row r="526" spans="2:2" ht="15.75" customHeight="1" x14ac:dyDescent="0.25">
      <c r="B526" s="1"/>
    </row>
    <row r="527" spans="2:2" ht="15.75" customHeight="1" x14ac:dyDescent="0.25">
      <c r="B527" s="1"/>
    </row>
    <row r="528" spans="2:2" ht="15.75" customHeight="1" x14ac:dyDescent="0.25">
      <c r="B528" s="1"/>
    </row>
    <row r="529" spans="2:2" ht="15.75" customHeight="1" x14ac:dyDescent="0.25">
      <c r="B529" s="1"/>
    </row>
    <row r="530" spans="2:2" ht="15.75" customHeight="1" x14ac:dyDescent="0.25">
      <c r="B530" s="1"/>
    </row>
    <row r="531" spans="2:2" ht="15.75" customHeight="1" x14ac:dyDescent="0.25">
      <c r="B531" s="1"/>
    </row>
    <row r="532" spans="2:2" ht="15.75" customHeight="1" x14ac:dyDescent="0.25">
      <c r="B532" s="1"/>
    </row>
    <row r="533" spans="2:2" ht="15.75" customHeight="1" x14ac:dyDescent="0.25">
      <c r="B533" s="1"/>
    </row>
    <row r="534" spans="2:2" ht="15.75" customHeight="1" x14ac:dyDescent="0.25">
      <c r="B534" s="1"/>
    </row>
    <row r="535" spans="2:2" ht="15.75" customHeight="1" x14ac:dyDescent="0.25">
      <c r="B535" s="1"/>
    </row>
    <row r="536" spans="2:2" ht="15.75" customHeight="1" x14ac:dyDescent="0.25">
      <c r="B536" s="1"/>
    </row>
    <row r="537" spans="2:2" ht="15.75" customHeight="1" x14ac:dyDescent="0.25">
      <c r="B537" s="1"/>
    </row>
    <row r="538" spans="2:2" ht="15.75" customHeight="1" x14ac:dyDescent="0.25">
      <c r="B538" s="1"/>
    </row>
    <row r="539" spans="2:2" ht="15.75" customHeight="1" x14ac:dyDescent="0.25">
      <c r="B539" s="1"/>
    </row>
    <row r="540" spans="2:2" ht="15.75" customHeight="1" x14ac:dyDescent="0.25">
      <c r="B540" s="1"/>
    </row>
    <row r="541" spans="2:2" ht="15.75" customHeight="1" x14ac:dyDescent="0.25">
      <c r="B541" s="1"/>
    </row>
    <row r="542" spans="2:2" ht="15.75" customHeight="1" x14ac:dyDescent="0.25">
      <c r="B542" s="1"/>
    </row>
    <row r="543" spans="2:2" ht="15.75" customHeight="1" x14ac:dyDescent="0.25">
      <c r="B543" s="1"/>
    </row>
    <row r="544" spans="2:2" ht="15.75" customHeight="1" x14ac:dyDescent="0.25">
      <c r="B544" s="1"/>
    </row>
    <row r="545" spans="2:2" ht="15.75" customHeight="1" x14ac:dyDescent="0.25">
      <c r="B545" s="1"/>
    </row>
    <row r="546" spans="2:2" ht="15.75" customHeight="1" x14ac:dyDescent="0.25">
      <c r="B546" s="1"/>
    </row>
    <row r="547" spans="2:2" ht="15.75" customHeight="1" x14ac:dyDescent="0.25">
      <c r="B547" s="1"/>
    </row>
    <row r="548" spans="2:2" ht="15.75" customHeight="1" x14ac:dyDescent="0.25">
      <c r="B548" s="1"/>
    </row>
    <row r="549" spans="2:2" ht="15.75" customHeight="1" x14ac:dyDescent="0.25">
      <c r="B549" s="1"/>
    </row>
    <row r="550" spans="2:2" ht="15.75" customHeight="1" x14ac:dyDescent="0.25">
      <c r="B550" s="1"/>
    </row>
    <row r="551" spans="2:2" ht="15.75" customHeight="1" x14ac:dyDescent="0.25">
      <c r="B551" s="1"/>
    </row>
    <row r="552" spans="2:2" ht="15.75" customHeight="1" x14ac:dyDescent="0.25">
      <c r="B552" s="1"/>
    </row>
    <row r="553" spans="2:2" ht="15.75" customHeight="1" x14ac:dyDescent="0.25">
      <c r="B553" s="1"/>
    </row>
    <row r="554" spans="2:2" ht="15.75" customHeight="1" x14ac:dyDescent="0.25">
      <c r="B554" s="1"/>
    </row>
    <row r="555" spans="2:2" ht="15.75" customHeight="1" x14ac:dyDescent="0.25">
      <c r="B555" s="1"/>
    </row>
    <row r="556" spans="2:2" ht="15.75" customHeight="1" x14ac:dyDescent="0.25">
      <c r="B556" s="1"/>
    </row>
    <row r="557" spans="2:2" ht="15.75" customHeight="1" x14ac:dyDescent="0.25">
      <c r="B557" s="1"/>
    </row>
    <row r="558" spans="2:2" ht="15.75" customHeight="1" x14ac:dyDescent="0.25">
      <c r="B558" s="1"/>
    </row>
    <row r="559" spans="2:2" ht="15.75" customHeight="1" x14ac:dyDescent="0.25">
      <c r="B559" s="1"/>
    </row>
    <row r="560" spans="2:2" ht="15.75" customHeight="1" x14ac:dyDescent="0.25">
      <c r="B560" s="1"/>
    </row>
    <row r="561" spans="2:2" ht="15.75" customHeight="1" x14ac:dyDescent="0.25">
      <c r="B561" s="1"/>
    </row>
    <row r="562" spans="2:2" ht="15.75" customHeight="1" x14ac:dyDescent="0.25">
      <c r="B562" s="1"/>
    </row>
    <row r="563" spans="2:2" ht="15.75" customHeight="1" x14ac:dyDescent="0.25">
      <c r="B563" s="1"/>
    </row>
    <row r="564" spans="2:2" ht="15.75" customHeight="1" x14ac:dyDescent="0.25">
      <c r="B564" s="1"/>
    </row>
    <row r="565" spans="2:2" ht="15.75" customHeight="1" x14ac:dyDescent="0.25">
      <c r="B565" s="1"/>
    </row>
    <row r="566" spans="2:2" ht="15.75" customHeight="1" x14ac:dyDescent="0.25">
      <c r="B566" s="1"/>
    </row>
    <row r="567" spans="2:2" ht="15.75" customHeight="1" x14ac:dyDescent="0.25">
      <c r="B567" s="1"/>
    </row>
    <row r="568" spans="2:2" ht="15.75" customHeight="1" x14ac:dyDescent="0.25">
      <c r="B568" s="1"/>
    </row>
    <row r="569" spans="2:2" ht="15.75" customHeight="1" x14ac:dyDescent="0.25">
      <c r="B569" s="1"/>
    </row>
    <row r="570" spans="2:2" ht="15.75" customHeight="1" x14ac:dyDescent="0.25">
      <c r="B570" s="1"/>
    </row>
    <row r="571" spans="2:2" ht="15.75" customHeight="1" x14ac:dyDescent="0.25">
      <c r="B571" s="1"/>
    </row>
    <row r="572" spans="2:2" ht="15.75" customHeight="1" x14ac:dyDescent="0.25">
      <c r="B572" s="1"/>
    </row>
    <row r="573" spans="2:2" ht="15.75" customHeight="1" x14ac:dyDescent="0.25">
      <c r="B573" s="1"/>
    </row>
    <row r="574" spans="2:2" ht="15.75" customHeight="1" x14ac:dyDescent="0.25">
      <c r="B574" s="1"/>
    </row>
    <row r="575" spans="2:2" ht="15.75" customHeight="1" x14ac:dyDescent="0.25">
      <c r="B575" s="1"/>
    </row>
    <row r="576" spans="2:2" ht="15.75" customHeight="1" x14ac:dyDescent="0.25">
      <c r="B576" s="1"/>
    </row>
    <row r="577" spans="2:2" ht="15.75" customHeight="1" x14ac:dyDescent="0.25">
      <c r="B577" s="1"/>
    </row>
    <row r="578" spans="2:2" ht="15.75" customHeight="1" x14ac:dyDescent="0.25">
      <c r="B578" s="1"/>
    </row>
    <row r="579" spans="2:2" ht="15.75" customHeight="1" x14ac:dyDescent="0.25">
      <c r="B579" s="1"/>
    </row>
    <row r="580" spans="2:2" ht="15.75" customHeight="1" x14ac:dyDescent="0.25">
      <c r="B580" s="1"/>
    </row>
    <row r="581" spans="2:2" ht="15.75" customHeight="1" x14ac:dyDescent="0.25">
      <c r="B581" s="1"/>
    </row>
    <row r="582" spans="2:2" ht="15.75" customHeight="1" x14ac:dyDescent="0.25">
      <c r="B582" s="1"/>
    </row>
    <row r="583" spans="2:2" ht="15.75" customHeight="1" x14ac:dyDescent="0.25">
      <c r="B583" s="1"/>
    </row>
    <row r="584" spans="2:2" ht="15.75" customHeight="1" x14ac:dyDescent="0.25">
      <c r="B584" s="1"/>
    </row>
    <row r="585" spans="2:2" ht="15.75" customHeight="1" x14ac:dyDescent="0.25">
      <c r="B585" s="1"/>
    </row>
    <row r="586" spans="2:2" ht="15.75" customHeight="1" x14ac:dyDescent="0.25">
      <c r="B586" s="1"/>
    </row>
    <row r="587" spans="2:2" ht="15.75" customHeight="1" x14ac:dyDescent="0.25">
      <c r="B587" s="1"/>
    </row>
    <row r="588" spans="2:2" ht="15.75" customHeight="1" x14ac:dyDescent="0.25">
      <c r="B588" s="1"/>
    </row>
    <row r="589" spans="2:2" ht="15.75" customHeight="1" x14ac:dyDescent="0.25">
      <c r="B589" s="1"/>
    </row>
    <row r="590" spans="2:2" ht="15.75" customHeight="1" x14ac:dyDescent="0.25">
      <c r="B590" s="1"/>
    </row>
    <row r="591" spans="2:2" ht="15.75" customHeight="1" x14ac:dyDescent="0.25">
      <c r="B591" s="1"/>
    </row>
    <row r="592" spans="2:2" ht="15.75" customHeight="1" x14ac:dyDescent="0.25">
      <c r="B592" s="1"/>
    </row>
    <row r="593" spans="2:2" ht="15.75" customHeight="1" x14ac:dyDescent="0.25">
      <c r="B593" s="1"/>
    </row>
    <row r="594" spans="2:2" ht="15.75" customHeight="1" x14ac:dyDescent="0.25">
      <c r="B594" s="1"/>
    </row>
    <row r="595" spans="2:2" ht="15.75" customHeight="1" x14ac:dyDescent="0.25">
      <c r="B595" s="1"/>
    </row>
    <row r="596" spans="2:2" ht="15.75" customHeight="1" x14ac:dyDescent="0.25">
      <c r="B596" s="1"/>
    </row>
    <row r="597" spans="2:2" ht="15.75" customHeight="1" x14ac:dyDescent="0.25">
      <c r="B597" s="1"/>
    </row>
    <row r="598" spans="2:2" ht="15.75" customHeight="1" x14ac:dyDescent="0.25">
      <c r="B598" s="1"/>
    </row>
    <row r="599" spans="2:2" ht="15.75" customHeight="1" x14ac:dyDescent="0.25">
      <c r="B599" s="1"/>
    </row>
    <row r="600" spans="2:2" ht="15.75" customHeight="1" x14ac:dyDescent="0.25">
      <c r="B600" s="1"/>
    </row>
    <row r="601" spans="2:2" ht="15.75" customHeight="1" x14ac:dyDescent="0.25">
      <c r="B601" s="1"/>
    </row>
    <row r="602" spans="2:2" ht="15.75" customHeight="1" x14ac:dyDescent="0.25">
      <c r="B602" s="1"/>
    </row>
    <row r="603" spans="2:2" ht="15.75" customHeight="1" x14ac:dyDescent="0.25">
      <c r="B603" s="1"/>
    </row>
    <row r="604" spans="2:2" ht="15.75" customHeight="1" x14ac:dyDescent="0.25">
      <c r="B604" s="1"/>
    </row>
    <row r="605" spans="2:2" ht="15.75" customHeight="1" x14ac:dyDescent="0.25">
      <c r="B605" s="1"/>
    </row>
    <row r="606" spans="2:2" ht="15.75" customHeight="1" x14ac:dyDescent="0.25">
      <c r="B606" s="1"/>
    </row>
    <row r="607" spans="2:2" ht="15.75" customHeight="1" x14ac:dyDescent="0.25">
      <c r="B607" s="1"/>
    </row>
    <row r="608" spans="2:2" ht="15.75" customHeight="1" x14ac:dyDescent="0.25">
      <c r="B608" s="1"/>
    </row>
    <row r="609" spans="2:2" ht="15.75" customHeight="1" x14ac:dyDescent="0.25">
      <c r="B609" s="1"/>
    </row>
    <row r="610" spans="2:2" ht="15.75" customHeight="1" x14ac:dyDescent="0.25">
      <c r="B610" s="1"/>
    </row>
    <row r="611" spans="2:2" ht="15.75" customHeight="1" x14ac:dyDescent="0.25">
      <c r="B611" s="1"/>
    </row>
    <row r="612" spans="2:2" ht="15.75" customHeight="1" x14ac:dyDescent="0.25">
      <c r="B612" s="1"/>
    </row>
    <row r="613" spans="2:2" ht="15.75" customHeight="1" x14ac:dyDescent="0.25">
      <c r="B613" s="1"/>
    </row>
    <row r="614" spans="2:2" ht="15.75" customHeight="1" x14ac:dyDescent="0.25">
      <c r="B614" s="1"/>
    </row>
    <row r="615" spans="2:2" ht="15.75" customHeight="1" x14ac:dyDescent="0.25">
      <c r="B615" s="1"/>
    </row>
    <row r="616" spans="2:2" ht="15.75" customHeight="1" x14ac:dyDescent="0.25">
      <c r="B616" s="1"/>
    </row>
    <row r="617" spans="2:2" ht="15.75" customHeight="1" x14ac:dyDescent="0.25">
      <c r="B617" s="1"/>
    </row>
    <row r="618" spans="2:2" ht="15.75" customHeight="1" x14ac:dyDescent="0.25">
      <c r="B618" s="1"/>
    </row>
    <row r="619" spans="2:2" ht="15.75" customHeight="1" x14ac:dyDescent="0.25">
      <c r="B619" s="1"/>
    </row>
    <row r="620" spans="2:2" ht="15.75" customHeight="1" x14ac:dyDescent="0.25">
      <c r="B620" s="1"/>
    </row>
    <row r="621" spans="2:2" ht="15.75" customHeight="1" x14ac:dyDescent="0.25">
      <c r="B621" s="1"/>
    </row>
    <row r="622" spans="2:2" ht="15.75" customHeight="1" x14ac:dyDescent="0.25">
      <c r="B622" s="1"/>
    </row>
    <row r="623" spans="2:2" ht="15.75" customHeight="1" x14ac:dyDescent="0.25">
      <c r="B623" s="1"/>
    </row>
    <row r="624" spans="2:2" ht="15.75" customHeight="1" x14ac:dyDescent="0.25">
      <c r="B624" s="1"/>
    </row>
    <row r="625" spans="2:2" ht="15.75" customHeight="1" x14ac:dyDescent="0.25">
      <c r="B625" s="1"/>
    </row>
    <row r="626" spans="2:2" ht="15.75" customHeight="1" x14ac:dyDescent="0.25">
      <c r="B626" s="1"/>
    </row>
    <row r="627" spans="2:2" ht="15.75" customHeight="1" x14ac:dyDescent="0.25">
      <c r="B627" s="1"/>
    </row>
    <row r="628" spans="2:2" ht="15.75" customHeight="1" x14ac:dyDescent="0.25">
      <c r="B628" s="1"/>
    </row>
    <row r="629" spans="2:2" ht="15.75" customHeight="1" x14ac:dyDescent="0.25">
      <c r="B629" s="1"/>
    </row>
    <row r="630" spans="2:2" ht="15.75" customHeight="1" x14ac:dyDescent="0.25">
      <c r="B630" s="1"/>
    </row>
    <row r="631" spans="2:2" ht="15.75" customHeight="1" x14ac:dyDescent="0.25">
      <c r="B631" s="1"/>
    </row>
    <row r="632" spans="2:2" ht="15.75" customHeight="1" x14ac:dyDescent="0.25">
      <c r="B632" s="1"/>
    </row>
    <row r="633" spans="2:2" ht="15.75" customHeight="1" x14ac:dyDescent="0.25">
      <c r="B633" s="1"/>
    </row>
    <row r="634" spans="2:2" ht="15.75" customHeight="1" x14ac:dyDescent="0.25">
      <c r="B634" s="1"/>
    </row>
    <row r="635" spans="2:2" ht="15.75" customHeight="1" x14ac:dyDescent="0.25">
      <c r="B635" s="1"/>
    </row>
    <row r="636" spans="2:2" ht="15.75" customHeight="1" x14ac:dyDescent="0.25">
      <c r="B636" s="1"/>
    </row>
    <row r="637" spans="2:2" ht="15.75" customHeight="1" x14ac:dyDescent="0.25">
      <c r="B637" s="1"/>
    </row>
    <row r="638" spans="2:2" ht="15.75" customHeight="1" x14ac:dyDescent="0.25">
      <c r="B638" s="1"/>
    </row>
    <row r="639" spans="2:2" ht="15.75" customHeight="1" x14ac:dyDescent="0.25">
      <c r="B639" s="1"/>
    </row>
    <row r="640" spans="2:2" ht="15.75" customHeight="1" x14ac:dyDescent="0.25">
      <c r="B640" s="1"/>
    </row>
    <row r="641" spans="2:2" ht="15.75" customHeight="1" x14ac:dyDescent="0.25">
      <c r="B641" s="1"/>
    </row>
    <row r="642" spans="2:2" ht="15.75" customHeight="1" x14ac:dyDescent="0.25">
      <c r="B642" s="1"/>
    </row>
    <row r="643" spans="2:2" ht="15.75" customHeight="1" x14ac:dyDescent="0.25">
      <c r="B643" s="1"/>
    </row>
    <row r="644" spans="2:2" ht="15.75" customHeight="1" x14ac:dyDescent="0.25">
      <c r="B644" s="1"/>
    </row>
    <row r="645" spans="2:2" ht="15.75" customHeight="1" x14ac:dyDescent="0.25">
      <c r="B645" s="1"/>
    </row>
    <row r="646" spans="2:2" ht="15.75" customHeight="1" x14ac:dyDescent="0.25">
      <c r="B646" s="1"/>
    </row>
    <row r="647" spans="2:2" ht="15.75" customHeight="1" x14ac:dyDescent="0.25">
      <c r="B647" s="1"/>
    </row>
    <row r="648" spans="2:2" ht="15.75" customHeight="1" x14ac:dyDescent="0.25">
      <c r="B648" s="1"/>
    </row>
    <row r="649" spans="2:2" ht="15.75" customHeight="1" x14ac:dyDescent="0.25">
      <c r="B649" s="1"/>
    </row>
    <row r="650" spans="2:2" ht="15.75" customHeight="1" x14ac:dyDescent="0.25">
      <c r="B650" s="1"/>
    </row>
    <row r="651" spans="2:2" ht="15.75" customHeight="1" x14ac:dyDescent="0.25">
      <c r="B651" s="1"/>
    </row>
    <row r="652" spans="2:2" ht="15.75" customHeight="1" x14ac:dyDescent="0.25">
      <c r="B652" s="1"/>
    </row>
    <row r="653" spans="2:2" ht="15.75" customHeight="1" x14ac:dyDescent="0.25">
      <c r="B653" s="1"/>
    </row>
    <row r="654" spans="2:2" ht="15.75" customHeight="1" x14ac:dyDescent="0.25">
      <c r="B654" s="1"/>
    </row>
    <row r="655" spans="2:2" ht="15.75" customHeight="1" x14ac:dyDescent="0.25">
      <c r="B655" s="1"/>
    </row>
    <row r="656" spans="2:2" ht="15.75" customHeight="1" x14ac:dyDescent="0.25">
      <c r="B656" s="1"/>
    </row>
    <row r="657" spans="2:2" ht="15.75" customHeight="1" x14ac:dyDescent="0.25">
      <c r="B657" s="1"/>
    </row>
    <row r="658" spans="2:2" ht="15.75" customHeight="1" x14ac:dyDescent="0.25">
      <c r="B658" s="1"/>
    </row>
    <row r="659" spans="2:2" ht="15.75" customHeight="1" x14ac:dyDescent="0.25">
      <c r="B659" s="1"/>
    </row>
    <row r="660" spans="2:2" ht="15.75" customHeight="1" x14ac:dyDescent="0.25">
      <c r="B660" s="1"/>
    </row>
    <row r="661" spans="2:2" ht="15.75" customHeight="1" x14ac:dyDescent="0.25">
      <c r="B661" s="1"/>
    </row>
    <row r="662" spans="2:2" ht="15.75" customHeight="1" x14ac:dyDescent="0.25">
      <c r="B662" s="1"/>
    </row>
    <row r="663" spans="2:2" ht="15.75" customHeight="1" x14ac:dyDescent="0.25">
      <c r="B663" s="1"/>
    </row>
    <row r="664" spans="2:2" ht="15.75" customHeight="1" x14ac:dyDescent="0.25">
      <c r="B664" s="1"/>
    </row>
    <row r="665" spans="2:2" ht="15.75" customHeight="1" x14ac:dyDescent="0.25">
      <c r="B665" s="1"/>
    </row>
    <row r="666" spans="2:2" ht="15.75" customHeight="1" x14ac:dyDescent="0.25">
      <c r="B666" s="1"/>
    </row>
    <row r="667" spans="2:2" ht="15.75" customHeight="1" x14ac:dyDescent="0.25">
      <c r="B667" s="1"/>
    </row>
    <row r="668" spans="2:2" ht="15.75" customHeight="1" x14ac:dyDescent="0.25">
      <c r="B668" s="1"/>
    </row>
    <row r="669" spans="2:2" ht="15.75" customHeight="1" x14ac:dyDescent="0.25">
      <c r="B669" s="1"/>
    </row>
    <row r="670" spans="2:2" ht="15.75" customHeight="1" x14ac:dyDescent="0.25">
      <c r="B670" s="1"/>
    </row>
    <row r="671" spans="2:2" ht="15.75" customHeight="1" x14ac:dyDescent="0.25">
      <c r="B671" s="1"/>
    </row>
    <row r="672" spans="2:2" ht="15.75" customHeight="1" x14ac:dyDescent="0.25">
      <c r="B672" s="1"/>
    </row>
    <row r="673" spans="2:2" ht="15.75" customHeight="1" x14ac:dyDescent="0.25">
      <c r="B673" s="1"/>
    </row>
    <row r="674" spans="2:2" ht="15.75" customHeight="1" x14ac:dyDescent="0.25">
      <c r="B674" s="1"/>
    </row>
    <row r="675" spans="2:2" ht="15.75" customHeight="1" x14ac:dyDescent="0.25">
      <c r="B675" s="1"/>
    </row>
    <row r="676" spans="2:2" ht="15.75" customHeight="1" x14ac:dyDescent="0.25">
      <c r="B676" s="1"/>
    </row>
    <row r="677" spans="2:2" ht="15.75" customHeight="1" x14ac:dyDescent="0.25">
      <c r="B677" s="1"/>
    </row>
    <row r="678" spans="2:2" ht="15.75" customHeight="1" x14ac:dyDescent="0.25">
      <c r="B678" s="1"/>
    </row>
    <row r="679" spans="2:2" ht="15.75" customHeight="1" x14ac:dyDescent="0.25">
      <c r="B679" s="1"/>
    </row>
    <row r="680" spans="2:2" ht="15.75" customHeight="1" x14ac:dyDescent="0.25">
      <c r="B680" s="1"/>
    </row>
    <row r="681" spans="2:2" ht="15.75" customHeight="1" x14ac:dyDescent="0.25">
      <c r="B681" s="1"/>
    </row>
    <row r="682" spans="2:2" ht="15.75" customHeight="1" x14ac:dyDescent="0.25">
      <c r="B682" s="1"/>
    </row>
    <row r="683" spans="2:2" ht="15.75" customHeight="1" x14ac:dyDescent="0.25">
      <c r="B683" s="1"/>
    </row>
    <row r="684" spans="2:2" ht="15.75" customHeight="1" x14ac:dyDescent="0.25">
      <c r="B684" s="1"/>
    </row>
    <row r="685" spans="2:2" ht="15.75" customHeight="1" x14ac:dyDescent="0.25">
      <c r="B685" s="1"/>
    </row>
    <row r="686" spans="2:2" ht="15.75" customHeight="1" x14ac:dyDescent="0.25">
      <c r="B686" s="1"/>
    </row>
    <row r="687" spans="2:2" ht="15.75" customHeight="1" x14ac:dyDescent="0.25">
      <c r="B687" s="1"/>
    </row>
    <row r="688" spans="2:2" ht="15.75" customHeight="1" x14ac:dyDescent="0.25">
      <c r="B688" s="1"/>
    </row>
    <row r="689" spans="2:2" ht="15.75" customHeight="1" x14ac:dyDescent="0.25">
      <c r="B689" s="1"/>
    </row>
    <row r="690" spans="2:2" ht="15.75" customHeight="1" x14ac:dyDescent="0.25">
      <c r="B690" s="1"/>
    </row>
    <row r="691" spans="2:2" ht="15.75" customHeight="1" x14ac:dyDescent="0.25">
      <c r="B691" s="1"/>
    </row>
    <row r="692" spans="2:2" ht="15.75" customHeight="1" x14ac:dyDescent="0.25">
      <c r="B692" s="1"/>
    </row>
    <row r="693" spans="2:2" ht="15.75" customHeight="1" x14ac:dyDescent="0.25">
      <c r="B693" s="1"/>
    </row>
    <row r="694" spans="2:2" ht="15.75" customHeight="1" x14ac:dyDescent="0.25">
      <c r="B694" s="1"/>
    </row>
    <row r="695" spans="2:2" ht="15.75" customHeight="1" x14ac:dyDescent="0.25">
      <c r="B695" s="1"/>
    </row>
    <row r="696" spans="2:2" ht="15.75" customHeight="1" x14ac:dyDescent="0.25">
      <c r="B696" s="1"/>
    </row>
    <row r="697" spans="2:2" ht="15.75" customHeight="1" x14ac:dyDescent="0.25">
      <c r="B697" s="1"/>
    </row>
    <row r="698" spans="2:2" ht="15.75" customHeight="1" x14ac:dyDescent="0.25">
      <c r="B698" s="1"/>
    </row>
    <row r="699" spans="2:2" ht="15.75" customHeight="1" x14ac:dyDescent="0.25">
      <c r="B699" s="1"/>
    </row>
    <row r="700" spans="2:2" ht="15.75" customHeight="1" x14ac:dyDescent="0.25">
      <c r="B700" s="1"/>
    </row>
    <row r="701" spans="2:2" ht="15.75" customHeight="1" x14ac:dyDescent="0.25">
      <c r="B701" s="1"/>
    </row>
    <row r="702" spans="2:2" ht="15.75" customHeight="1" x14ac:dyDescent="0.25">
      <c r="B702" s="1"/>
    </row>
    <row r="703" spans="2:2" ht="15.75" customHeight="1" x14ac:dyDescent="0.25">
      <c r="B703" s="1"/>
    </row>
    <row r="704" spans="2:2" ht="15.75" customHeight="1" x14ac:dyDescent="0.25">
      <c r="B704" s="1"/>
    </row>
    <row r="705" spans="2:2" ht="15.75" customHeight="1" x14ac:dyDescent="0.25">
      <c r="B705" s="1"/>
    </row>
    <row r="706" spans="2:2" ht="15.75" customHeight="1" x14ac:dyDescent="0.25">
      <c r="B706" s="1"/>
    </row>
    <row r="707" spans="2:2" ht="15.75" customHeight="1" x14ac:dyDescent="0.25">
      <c r="B707" s="1"/>
    </row>
    <row r="708" spans="2:2" ht="15.75" customHeight="1" x14ac:dyDescent="0.25">
      <c r="B708" s="1"/>
    </row>
    <row r="709" spans="2:2" ht="15.75" customHeight="1" x14ac:dyDescent="0.25">
      <c r="B709" s="1"/>
    </row>
    <row r="710" spans="2:2" ht="15.75" customHeight="1" x14ac:dyDescent="0.25">
      <c r="B710" s="1"/>
    </row>
    <row r="711" spans="2:2" ht="15.75" customHeight="1" x14ac:dyDescent="0.25">
      <c r="B711" s="1"/>
    </row>
    <row r="712" spans="2:2" ht="15.75" customHeight="1" x14ac:dyDescent="0.25">
      <c r="B712" s="1"/>
    </row>
    <row r="713" spans="2:2" ht="15.75" customHeight="1" x14ac:dyDescent="0.25">
      <c r="B713" s="1"/>
    </row>
    <row r="714" spans="2:2" ht="15.75" customHeight="1" x14ac:dyDescent="0.25">
      <c r="B714" s="1"/>
    </row>
    <row r="715" spans="2:2" ht="15.75" customHeight="1" x14ac:dyDescent="0.25">
      <c r="B715" s="1"/>
    </row>
    <row r="716" spans="2:2" ht="15.75" customHeight="1" x14ac:dyDescent="0.25">
      <c r="B716" s="1"/>
    </row>
    <row r="717" spans="2:2" ht="15.75" customHeight="1" x14ac:dyDescent="0.25">
      <c r="B717" s="1"/>
    </row>
    <row r="718" spans="2:2" ht="15.75" customHeight="1" x14ac:dyDescent="0.25">
      <c r="B718" s="1"/>
    </row>
    <row r="719" spans="2:2" ht="15.75" customHeight="1" x14ac:dyDescent="0.25">
      <c r="B719" s="1"/>
    </row>
    <row r="720" spans="2:2" ht="15.75" customHeight="1" x14ac:dyDescent="0.25">
      <c r="B720" s="1"/>
    </row>
    <row r="721" spans="2:2" ht="15.75" customHeight="1" x14ac:dyDescent="0.25">
      <c r="B721" s="1"/>
    </row>
    <row r="722" spans="2:2" ht="15.75" customHeight="1" x14ac:dyDescent="0.25">
      <c r="B722" s="1"/>
    </row>
    <row r="723" spans="2:2" ht="15.75" customHeight="1" x14ac:dyDescent="0.25">
      <c r="B723" s="1"/>
    </row>
    <row r="724" spans="2:2" ht="15.75" customHeight="1" x14ac:dyDescent="0.25">
      <c r="B724" s="1"/>
    </row>
    <row r="725" spans="2:2" ht="15.75" customHeight="1" x14ac:dyDescent="0.25">
      <c r="B725" s="1"/>
    </row>
    <row r="726" spans="2:2" ht="15.75" customHeight="1" x14ac:dyDescent="0.25">
      <c r="B726" s="1"/>
    </row>
    <row r="727" spans="2:2" ht="15.75" customHeight="1" x14ac:dyDescent="0.25">
      <c r="B727" s="1"/>
    </row>
    <row r="728" spans="2:2" ht="15.75" customHeight="1" x14ac:dyDescent="0.25">
      <c r="B728" s="1"/>
    </row>
    <row r="729" spans="2:2" ht="15.75" customHeight="1" x14ac:dyDescent="0.25">
      <c r="B729" s="1"/>
    </row>
    <row r="730" spans="2:2" ht="15.75" customHeight="1" x14ac:dyDescent="0.25">
      <c r="B730" s="1"/>
    </row>
    <row r="731" spans="2:2" ht="15.75" customHeight="1" x14ac:dyDescent="0.25">
      <c r="B731" s="1"/>
    </row>
    <row r="732" spans="2:2" ht="15.75" customHeight="1" x14ac:dyDescent="0.25">
      <c r="B732" s="1"/>
    </row>
    <row r="733" spans="2:2" ht="15.75" customHeight="1" x14ac:dyDescent="0.25">
      <c r="B733" s="1"/>
    </row>
    <row r="734" spans="2:2" ht="15.75" customHeight="1" x14ac:dyDescent="0.25">
      <c r="B734" s="1"/>
    </row>
    <row r="735" spans="2:2" ht="15.75" customHeight="1" x14ac:dyDescent="0.25">
      <c r="B735" s="1"/>
    </row>
    <row r="736" spans="2:2" ht="15.75" customHeight="1" x14ac:dyDescent="0.25">
      <c r="B736" s="1"/>
    </row>
    <row r="737" spans="2:2" ht="15.75" customHeight="1" x14ac:dyDescent="0.25">
      <c r="B737" s="1"/>
    </row>
    <row r="738" spans="2:2" ht="15.75" customHeight="1" x14ac:dyDescent="0.25">
      <c r="B738" s="1"/>
    </row>
    <row r="739" spans="2:2" ht="15.75" customHeight="1" x14ac:dyDescent="0.25">
      <c r="B739" s="1"/>
    </row>
    <row r="740" spans="2:2" ht="15.75" customHeight="1" x14ac:dyDescent="0.25">
      <c r="B740" s="1"/>
    </row>
    <row r="741" spans="2:2" ht="15.75" customHeight="1" x14ac:dyDescent="0.25">
      <c r="B741" s="1"/>
    </row>
    <row r="742" spans="2:2" ht="15.75" customHeight="1" x14ac:dyDescent="0.25">
      <c r="B742" s="1"/>
    </row>
    <row r="743" spans="2:2" ht="15.75" customHeight="1" x14ac:dyDescent="0.25">
      <c r="B743" s="1"/>
    </row>
    <row r="744" spans="2:2" ht="15.75" customHeight="1" x14ac:dyDescent="0.25">
      <c r="B744" s="1"/>
    </row>
    <row r="745" spans="2:2" ht="15.75" customHeight="1" x14ac:dyDescent="0.25">
      <c r="B745" s="1"/>
    </row>
    <row r="746" spans="2:2" ht="15.75" customHeight="1" x14ac:dyDescent="0.25">
      <c r="B746" s="1"/>
    </row>
    <row r="747" spans="2:2" ht="15.75" customHeight="1" x14ac:dyDescent="0.25">
      <c r="B747" s="1"/>
    </row>
    <row r="748" spans="2:2" ht="15.75" customHeight="1" x14ac:dyDescent="0.25">
      <c r="B748" s="1"/>
    </row>
    <row r="749" spans="2:2" ht="15.75" customHeight="1" x14ac:dyDescent="0.25">
      <c r="B749" s="1"/>
    </row>
    <row r="750" spans="2:2" ht="15.75" customHeight="1" x14ac:dyDescent="0.25">
      <c r="B750" s="1"/>
    </row>
    <row r="751" spans="2:2" ht="15.75" customHeight="1" x14ac:dyDescent="0.25">
      <c r="B751" s="1"/>
    </row>
    <row r="752" spans="2:2" ht="15.75" customHeight="1" x14ac:dyDescent="0.25">
      <c r="B752" s="1"/>
    </row>
    <row r="753" spans="2:2" ht="15.75" customHeight="1" x14ac:dyDescent="0.25">
      <c r="B753" s="1"/>
    </row>
    <row r="754" spans="2:2" ht="15.75" customHeight="1" x14ac:dyDescent="0.25">
      <c r="B754" s="1"/>
    </row>
    <row r="755" spans="2:2" ht="15.75" customHeight="1" x14ac:dyDescent="0.25">
      <c r="B755" s="1"/>
    </row>
    <row r="756" spans="2:2" ht="15.75" customHeight="1" x14ac:dyDescent="0.25">
      <c r="B756" s="1"/>
    </row>
    <row r="757" spans="2:2" ht="15.75" customHeight="1" x14ac:dyDescent="0.25">
      <c r="B757" s="1"/>
    </row>
    <row r="758" spans="2:2" ht="15.75" customHeight="1" x14ac:dyDescent="0.25">
      <c r="B758" s="1"/>
    </row>
    <row r="759" spans="2:2" ht="15.75" customHeight="1" x14ac:dyDescent="0.25">
      <c r="B759" s="1"/>
    </row>
    <row r="760" spans="2:2" ht="15.75" customHeight="1" x14ac:dyDescent="0.25">
      <c r="B760" s="1"/>
    </row>
    <row r="761" spans="2:2" ht="15.75" customHeight="1" x14ac:dyDescent="0.25">
      <c r="B761" s="1"/>
    </row>
    <row r="762" spans="2:2" ht="15.75" customHeight="1" x14ac:dyDescent="0.25">
      <c r="B762" s="1"/>
    </row>
    <row r="763" spans="2:2" ht="15.75" customHeight="1" x14ac:dyDescent="0.25">
      <c r="B763" s="1"/>
    </row>
    <row r="764" spans="2:2" ht="15.75" customHeight="1" x14ac:dyDescent="0.25">
      <c r="B764" s="1"/>
    </row>
    <row r="765" spans="2:2" ht="15.75" customHeight="1" x14ac:dyDescent="0.25">
      <c r="B765" s="1"/>
    </row>
    <row r="766" spans="2:2" ht="15.75" customHeight="1" x14ac:dyDescent="0.25">
      <c r="B766" s="1"/>
    </row>
    <row r="767" spans="2:2" ht="15.75" customHeight="1" x14ac:dyDescent="0.25">
      <c r="B767" s="1"/>
    </row>
    <row r="768" spans="2:2" ht="15.75" customHeight="1" x14ac:dyDescent="0.25">
      <c r="B768" s="1"/>
    </row>
    <row r="769" spans="2:2" ht="15.75" customHeight="1" x14ac:dyDescent="0.25">
      <c r="B769" s="1"/>
    </row>
    <row r="770" spans="2:2" ht="15.75" customHeight="1" x14ac:dyDescent="0.25">
      <c r="B770" s="1"/>
    </row>
    <row r="771" spans="2:2" ht="15.75" customHeight="1" x14ac:dyDescent="0.25">
      <c r="B771" s="1"/>
    </row>
    <row r="772" spans="2:2" ht="15.75" customHeight="1" x14ac:dyDescent="0.25">
      <c r="B772" s="1"/>
    </row>
    <row r="773" spans="2:2" ht="15.75" customHeight="1" x14ac:dyDescent="0.25">
      <c r="B773" s="1"/>
    </row>
    <row r="774" spans="2:2" ht="15.75" customHeight="1" x14ac:dyDescent="0.25">
      <c r="B774" s="1"/>
    </row>
    <row r="775" spans="2:2" ht="15.75" customHeight="1" x14ac:dyDescent="0.25">
      <c r="B775" s="1"/>
    </row>
    <row r="776" spans="2:2" ht="15.75" customHeight="1" x14ac:dyDescent="0.25">
      <c r="B776" s="1"/>
    </row>
    <row r="777" spans="2:2" ht="15.75" customHeight="1" x14ac:dyDescent="0.25">
      <c r="B777" s="1"/>
    </row>
    <row r="778" spans="2:2" ht="15.75" customHeight="1" x14ac:dyDescent="0.25">
      <c r="B778" s="1"/>
    </row>
    <row r="779" spans="2:2" ht="15.75" customHeight="1" x14ac:dyDescent="0.25">
      <c r="B779" s="1"/>
    </row>
    <row r="780" spans="2:2" ht="15.75" customHeight="1" x14ac:dyDescent="0.25">
      <c r="B780" s="1"/>
    </row>
    <row r="781" spans="2:2" ht="15.75" customHeight="1" x14ac:dyDescent="0.25">
      <c r="B781" s="1"/>
    </row>
    <row r="782" spans="2:2" ht="15.75" customHeight="1" x14ac:dyDescent="0.25">
      <c r="B782" s="1"/>
    </row>
    <row r="783" spans="2:2" ht="15.75" customHeight="1" x14ac:dyDescent="0.25">
      <c r="B783" s="1"/>
    </row>
    <row r="784" spans="2:2" ht="15.75" customHeight="1" x14ac:dyDescent="0.25">
      <c r="B784" s="1"/>
    </row>
    <row r="785" spans="2:2" ht="15.75" customHeight="1" x14ac:dyDescent="0.25">
      <c r="B785" s="1"/>
    </row>
    <row r="786" spans="2:2" ht="15.75" customHeight="1" x14ac:dyDescent="0.25">
      <c r="B786" s="1"/>
    </row>
    <row r="787" spans="2:2" ht="15.75" customHeight="1" x14ac:dyDescent="0.25">
      <c r="B787" s="1"/>
    </row>
    <row r="788" spans="2:2" ht="15.75" customHeight="1" x14ac:dyDescent="0.25">
      <c r="B788" s="1"/>
    </row>
    <row r="789" spans="2:2" ht="15.75" customHeight="1" x14ac:dyDescent="0.25">
      <c r="B789" s="1"/>
    </row>
    <row r="790" spans="2:2" ht="15.75" customHeight="1" x14ac:dyDescent="0.25">
      <c r="B790" s="1"/>
    </row>
    <row r="791" spans="2:2" ht="15.75" customHeight="1" x14ac:dyDescent="0.25">
      <c r="B791" s="1"/>
    </row>
    <row r="792" spans="2:2" ht="15.75" customHeight="1" x14ac:dyDescent="0.25">
      <c r="B792" s="1"/>
    </row>
    <row r="793" spans="2:2" ht="15.75" customHeight="1" x14ac:dyDescent="0.25">
      <c r="B793" s="1"/>
    </row>
    <row r="794" spans="2:2" ht="15.75" customHeight="1" x14ac:dyDescent="0.25">
      <c r="B794" s="1"/>
    </row>
    <row r="795" spans="2:2" ht="15.75" customHeight="1" x14ac:dyDescent="0.25">
      <c r="B795" s="1"/>
    </row>
    <row r="796" spans="2:2" ht="15.75" customHeight="1" x14ac:dyDescent="0.25">
      <c r="B796" s="1"/>
    </row>
    <row r="797" spans="2:2" ht="15.75" customHeight="1" x14ac:dyDescent="0.25">
      <c r="B797" s="1"/>
    </row>
    <row r="798" spans="2:2" ht="15.75" customHeight="1" x14ac:dyDescent="0.25">
      <c r="B798" s="1"/>
    </row>
    <row r="799" spans="2:2" ht="15.75" customHeight="1" x14ac:dyDescent="0.25">
      <c r="B799" s="1"/>
    </row>
    <row r="800" spans="2:2" ht="15.75" customHeight="1" x14ac:dyDescent="0.25">
      <c r="B800" s="1"/>
    </row>
    <row r="801" spans="2:2" ht="15.75" customHeight="1" x14ac:dyDescent="0.25">
      <c r="B801" s="1"/>
    </row>
    <row r="802" spans="2:2" ht="15.75" customHeight="1" x14ac:dyDescent="0.25">
      <c r="B802" s="1"/>
    </row>
    <row r="803" spans="2:2" ht="15.75" customHeight="1" x14ac:dyDescent="0.25">
      <c r="B803" s="1"/>
    </row>
    <row r="804" spans="2:2" ht="15.75" customHeight="1" x14ac:dyDescent="0.25">
      <c r="B804" s="1"/>
    </row>
    <row r="805" spans="2:2" ht="15.75" customHeight="1" x14ac:dyDescent="0.25">
      <c r="B805" s="1"/>
    </row>
    <row r="806" spans="2:2" ht="15.75" customHeight="1" x14ac:dyDescent="0.25">
      <c r="B806" s="1"/>
    </row>
    <row r="807" spans="2:2" ht="15.75" customHeight="1" x14ac:dyDescent="0.25">
      <c r="B807" s="1"/>
    </row>
    <row r="808" spans="2:2" ht="15.75" customHeight="1" x14ac:dyDescent="0.25">
      <c r="B808" s="1"/>
    </row>
    <row r="809" spans="2:2" ht="15.75" customHeight="1" x14ac:dyDescent="0.25">
      <c r="B809" s="1"/>
    </row>
    <row r="810" spans="2:2" ht="15.75" customHeight="1" x14ac:dyDescent="0.25">
      <c r="B810" s="1"/>
    </row>
    <row r="811" spans="2:2" ht="15.75" customHeight="1" x14ac:dyDescent="0.25">
      <c r="B811" s="1"/>
    </row>
    <row r="812" spans="2:2" ht="15.75" customHeight="1" x14ac:dyDescent="0.25">
      <c r="B812" s="1"/>
    </row>
    <row r="813" spans="2:2" ht="15.75" customHeight="1" x14ac:dyDescent="0.25">
      <c r="B813" s="1"/>
    </row>
    <row r="814" spans="2:2" ht="15.75" customHeight="1" x14ac:dyDescent="0.25">
      <c r="B814" s="1"/>
    </row>
    <row r="815" spans="2:2" ht="15.75" customHeight="1" x14ac:dyDescent="0.25">
      <c r="B815" s="1"/>
    </row>
    <row r="816" spans="2:2" ht="15.75" customHeight="1" x14ac:dyDescent="0.25">
      <c r="B816" s="1"/>
    </row>
    <row r="817" spans="2:2" ht="15.75" customHeight="1" x14ac:dyDescent="0.25">
      <c r="B817" s="1"/>
    </row>
    <row r="818" spans="2:2" ht="15.75" customHeight="1" x14ac:dyDescent="0.25">
      <c r="B818" s="1"/>
    </row>
    <row r="819" spans="2:2" ht="15.75" customHeight="1" x14ac:dyDescent="0.25">
      <c r="B819" s="1"/>
    </row>
    <row r="820" spans="2:2" ht="15.75" customHeight="1" x14ac:dyDescent="0.25">
      <c r="B820" s="1"/>
    </row>
    <row r="821" spans="2:2" ht="15.75" customHeight="1" x14ac:dyDescent="0.25">
      <c r="B821" s="1"/>
    </row>
    <row r="822" spans="2:2" ht="15.75" customHeight="1" x14ac:dyDescent="0.25">
      <c r="B822" s="1"/>
    </row>
    <row r="823" spans="2:2" ht="15.75" customHeight="1" x14ac:dyDescent="0.25">
      <c r="B823" s="1"/>
    </row>
    <row r="824" spans="2:2" ht="15.75" customHeight="1" x14ac:dyDescent="0.25">
      <c r="B824" s="1"/>
    </row>
    <row r="825" spans="2:2" ht="15.75" customHeight="1" x14ac:dyDescent="0.25">
      <c r="B825" s="1"/>
    </row>
    <row r="826" spans="2:2" ht="15.75" customHeight="1" x14ac:dyDescent="0.25">
      <c r="B826" s="1"/>
    </row>
    <row r="827" spans="2:2" ht="15.75" customHeight="1" x14ac:dyDescent="0.25">
      <c r="B827" s="1"/>
    </row>
    <row r="828" spans="2:2" ht="15.75" customHeight="1" x14ac:dyDescent="0.25">
      <c r="B828" s="1"/>
    </row>
    <row r="829" spans="2:2" ht="15.75" customHeight="1" x14ac:dyDescent="0.25">
      <c r="B829" s="1"/>
    </row>
    <row r="830" spans="2:2" ht="15.75" customHeight="1" x14ac:dyDescent="0.25">
      <c r="B830" s="1"/>
    </row>
    <row r="831" spans="2:2" ht="15.75" customHeight="1" x14ac:dyDescent="0.25">
      <c r="B831" s="1"/>
    </row>
    <row r="832" spans="2:2" ht="15.75" customHeight="1" x14ac:dyDescent="0.25">
      <c r="B832" s="1"/>
    </row>
    <row r="833" spans="2:2" ht="15.75" customHeight="1" x14ac:dyDescent="0.25">
      <c r="B833" s="1"/>
    </row>
    <row r="834" spans="2:2" ht="15.75" customHeight="1" x14ac:dyDescent="0.25">
      <c r="B834" s="1"/>
    </row>
    <row r="835" spans="2:2" ht="15.75" customHeight="1" x14ac:dyDescent="0.25">
      <c r="B835" s="1"/>
    </row>
    <row r="836" spans="2:2" ht="15.75" customHeight="1" x14ac:dyDescent="0.25">
      <c r="B836" s="1"/>
    </row>
    <row r="837" spans="2:2" ht="15.75" customHeight="1" x14ac:dyDescent="0.25">
      <c r="B837" s="1"/>
    </row>
    <row r="838" spans="2:2" ht="15.75" customHeight="1" x14ac:dyDescent="0.25">
      <c r="B838" s="1"/>
    </row>
    <row r="839" spans="2:2" ht="15.75" customHeight="1" x14ac:dyDescent="0.25">
      <c r="B839" s="1"/>
    </row>
    <row r="840" spans="2:2" ht="15.75" customHeight="1" x14ac:dyDescent="0.25">
      <c r="B840" s="1"/>
    </row>
    <row r="841" spans="2:2" ht="15.75" customHeight="1" x14ac:dyDescent="0.25">
      <c r="B841" s="1"/>
    </row>
    <row r="842" spans="2:2" ht="15.75" customHeight="1" x14ac:dyDescent="0.25">
      <c r="B842" s="1"/>
    </row>
    <row r="843" spans="2:2" ht="15.75" customHeight="1" x14ac:dyDescent="0.25">
      <c r="B843" s="1"/>
    </row>
    <row r="844" spans="2:2" ht="15.75" customHeight="1" x14ac:dyDescent="0.25">
      <c r="B844" s="1"/>
    </row>
    <row r="845" spans="2:2" ht="15.75" customHeight="1" x14ac:dyDescent="0.25">
      <c r="B845" s="1"/>
    </row>
    <row r="846" spans="2:2" ht="15.75" customHeight="1" x14ac:dyDescent="0.25">
      <c r="B846" s="1"/>
    </row>
    <row r="847" spans="2:2" ht="15.75" customHeight="1" x14ac:dyDescent="0.25">
      <c r="B847" s="1"/>
    </row>
    <row r="848" spans="2:2" ht="15.75" customHeight="1" x14ac:dyDescent="0.25">
      <c r="B848" s="1"/>
    </row>
    <row r="849" spans="2:2" ht="15.75" customHeight="1" x14ac:dyDescent="0.25">
      <c r="B849" s="1"/>
    </row>
    <row r="850" spans="2:2" ht="15.75" customHeight="1" x14ac:dyDescent="0.25">
      <c r="B850" s="1"/>
    </row>
    <row r="851" spans="2:2" ht="15.75" customHeight="1" x14ac:dyDescent="0.25">
      <c r="B851" s="1"/>
    </row>
    <row r="852" spans="2:2" ht="15.75" customHeight="1" x14ac:dyDescent="0.25">
      <c r="B852" s="1"/>
    </row>
    <row r="853" spans="2:2" ht="15.75" customHeight="1" x14ac:dyDescent="0.25">
      <c r="B853" s="1"/>
    </row>
    <row r="854" spans="2:2" ht="15.75" customHeight="1" x14ac:dyDescent="0.25">
      <c r="B854" s="1"/>
    </row>
    <row r="855" spans="2:2" ht="15.75" customHeight="1" x14ac:dyDescent="0.25">
      <c r="B855" s="1"/>
    </row>
    <row r="856" spans="2:2" ht="15.75" customHeight="1" x14ac:dyDescent="0.25">
      <c r="B856" s="1"/>
    </row>
    <row r="857" spans="2:2" ht="15.75" customHeight="1" x14ac:dyDescent="0.25">
      <c r="B857" s="1"/>
    </row>
    <row r="858" spans="2:2" ht="15.75" customHeight="1" x14ac:dyDescent="0.25">
      <c r="B858" s="1"/>
    </row>
    <row r="859" spans="2:2" ht="15.75" customHeight="1" x14ac:dyDescent="0.25">
      <c r="B859" s="1"/>
    </row>
    <row r="860" spans="2:2" ht="15.75" customHeight="1" x14ac:dyDescent="0.25">
      <c r="B860" s="1"/>
    </row>
    <row r="861" spans="2:2" ht="15.75" customHeight="1" x14ac:dyDescent="0.25">
      <c r="B861" s="1"/>
    </row>
    <row r="862" spans="2:2" ht="15.75" customHeight="1" x14ac:dyDescent="0.25">
      <c r="B862" s="1"/>
    </row>
    <row r="863" spans="2:2" ht="15.75" customHeight="1" x14ac:dyDescent="0.25">
      <c r="B863" s="1"/>
    </row>
    <row r="864" spans="2:2" ht="15.75" customHeight="1" x14ac:dyDescent="0.25">
      <c r="B864" s="1"/>
    </row>
    <row r="865" spans="2:2" ht="15.75" customHeight="1" x14ac:dyDescent="0.25">
      <c r="B865" s="1"/>
    </row>
    <row r="866" spans="2:2" ht="15.75" customHeight="1" x14ac:dyDescent="0.25">
      <c r="B866" s="1"/>
    </row>
    <row r="867" spans="2:2" ht="15.75" customHeight="1" x14ac:dyDescent="0.25">
      <c r="B867" s="1"/>
    </row>
    <row r="868" spans="2:2" ht="15.75" customHeight="1" x14ac:dyDescent="0.25">
      <c r="B868" s="1"/>
    </row>
    <row r="869" spans="2:2" ht="15.75" customHeight="1" x14ac:dyDescent="0.25">
      <c r="B869" s="1"/>
    </row>
    <row r="870" spans="2:2" ht="15.75" customHeight="1" x14ac:dyDescent="0.25">
      <c r="B870" s="1"/>
    </row>
    <row r="871" spans="2:2" ht="15.75" customHeight="1" x14ac:dyDescent="0.25">
      <c r="B871" s="1"/>
    </row>
    <row r="872" spans="2:2" ht="15.75" customHeight="1" x14ac:dyDescent="0.25">
      <c r="B872" s="1"/>
    </row>
    <row r="873" spans="2:2" ht="15.75" customHeight="1" x14ac:dyDescent="0.25">
      <c r="B873" s="1"/>
    </row>
    <row r="874" spans="2:2" ht="15.75" customHeight="1" x14ac:dyDescent="0.25">
      <c r="B874" s="1"/>
    </row>
    <row r="875" spans="2:2" ht="15.75" customHeight="1" x14ac:dyDescent="0.25">
      <c r="B875" s="1"/>
    </row>
    <row r="876" spans="2:2" ht="15.75" customHeight="1" x14ac:dyDescent="0.25">
      <c r="B876" s="1"/>
    </row>
    <row r="877" spans="2:2" ht="15.75" customHeight="1" x14ac:dyDescent="0.25">
      <c r="B877" s="1"/>
    </row>
    <row r="878" spans="2:2" ht="15.75" customHeight="1" x14ac:dyDescent="0.25">
      <c r="B878" s="1"/>
    </row>
    <row r="879" spans="2:2" ht="15.75" customHeight="1" x14ac:dyDescent="0.25">
      <c r="B879" s="1"/>
    </row>
    <row r="880" spans="2:2" ht="15.75" customHeight="1" x14ac:dyDescent="0.25">
      <c r="B880" s="1"/>
    </row>
    <row r="881" spans="2:2" ht="15.75" customHeight="1" x14ac:dyDescent="0.25">
      <c r="B881" s="1"/>
    </row>
    <row r="882" spans="2:2" ht="15.75" customHeight="1" x14ac:dyDescent="0.25">
      <c r="B882" s="1"/>
    </row>
    <row r="883" spans="2:2" ht="15.75" customHeight="1" x14ac:dyDescent="0.25">
      <c r="B883" s="1"/>
    </row>
    <row r="884" spans="2:2" ht="15.75" customHeight="1" x14ac:dyDescent="0.25">
      <c r="B884" s="1"/>
    </row>
    <row r="885" spans="2:2" ht="15.75" customHeight="1" x14ac:dyDescent="0.25">
      <c r="B885" s="1"/>
    </row>
    <row r="886" spans="2:2" ht="15.75" customHeight="1" x14ac:dyDescent="0.25">
      <c r="B886" s="1"/>
    </row>
    <row r="887" spans="2:2" ht="15.75" customHeight="1" x14ac:dyDescent="0.25">
      <c r="B887" s="1"/>
    </row>
    <row r="888" spans="2:2" ht="15.75" customHeight="1" x14ac:dyDescent="0.25">
      <c r="B888" s="1"/>
    </row>
    <row r="889" spans="2:2" ht="15.75" customHeight="1" x14ac:dyDescent="0.25">
      <c r="B889" s="1"/>
    </row>
    <row r="890" spans="2:2" ht="15.75" customHeight="1" x14ac:dyDescent="0.25">
      <c r="B890" s="1"/>
    </row>
    <row r="891" spans="2:2" ht="15.75" customHeight="1" x14ac:dyDescent="0.25">
      <c r="B891" s="1"/>
    </row>
    <row r="892" spans="2:2" ht="15.75" customHeight="1" x14ac:dyDescent="0.25">
      <c r="B892" s="1"/>
    </row>
    <row r="893" spans="2:2" ht="15.75" customHeight="1" x14ac:dyDescent="0.25">
      <c r="B893" s="1"/>
    </row>
    <row r="894" spans="2:2" ht="15.75" customHeight="1" x14ac:dyDescent="0.25">
      <c r="B894" s="1"/>
    </row>
    <row r="895" spans="2:2" ht="15.75" customHeight="1" x14ac:dyDescent="0.25">
      <c r="B895" s="1"/>
    </row>
    <row r="896" spans="2:2" ht="15.75" customHeight="1" x14ac:dyDescent="0.25">
      <c r="B896" s="1"/>
    </row>
    <row r="897" spans="2:2" ht="15.75" customHeight="1" x14ac:dyDescent="0.25">
      <c r="B897" s="1"/>
    </row>
    <row r="898" spans="2:2" ht="15.75" customHeight="1" x14ac:dyDescent="0.25">
      <c r="B898" s="1"/>
    </row>
    <row r="899" spans="2:2" ht="15.75" customHeight="1" x14ac:dyDescent="0.25">
      <c r="B899" s="1"/>
    </row>
    <row r="900" spans="2:2" ht="15.75" customHeight="1" x14ac:dyDescent="0.25">
      <c r="B900" s="1"/>
    </row>
    <row r="901" spans="2:2" ht="15.75" customHeight="1" x14ac:dyDescent="0.25">
      <c r="B901" s="1"/>
    </row>
    <row r="902" spans="2:2" ht="15.75" customHeight="1" x14ac:dyDescent="0.25">
      <c r="B902" s="1"/>
    </row>
    <row r="903" spans="2:2" ht="15.75" customHeight="1" x14ac:dyDescent="0.25">
      <c r="B903" s="1"/>
    </row>
    <row r="904" spans="2:2" ht="15.75" customHeight="1" x14ac:dyDescent="0.25">
      <c r="B904" s="1"/>
    </row>
    <row r="905" spans="2:2" ht="15.75" customHeight="1" x14ac:dyDescent="0.25">
      <c r="B905" s="1"/>
    </row>
    <row r="906" spans="2:2" ht="15.75" customHeight="1" x14ac:dyDescent="0.25">
      <c r="B906" s="1"/>
    </row>
    <row r="907" spans="2:2" ht="15.75" customHeight="1" x14ac:dyDescent="0.25">
      <c r="B907" s="1"/>
    </row>
    <row r="908" spans="2:2" ht="15.75" customHeight="1" x14ac:dyDescent="0.25">
      <c r="B908" s="1"/>
    </row>
    <row r="909" spans="2:2" ht="15.75" customHeight="1" x14ac:dyDescent="0.25">
      <c r="B909" s="1"/>
    </row>
    <row r="910" spans="2:2" ht="15.75" customHeight="1" x14ac:dyDescent="0.25">
      <c r="B910" s="1"/>
    </row>
    <row r="911" spans="2:2" ht="15.75" customHeight="1" x14ac:dyDescent="0.25">
      <c r="B911" s="1"/>
    </row>
    <row r="912" spans="2:2" ht="15.75" customHeight="1" x14ac:dyDescent="0.25">
      <c r="B912" s="1"/>
    </row>
    <row r="913" spans="2:2" ht="15.75" customHeight="1" x14ac:dyDescent="0.25">
      <c r="B913" s="1"/>
    </row>
    <row r="914" spans="2:2" ht="15.75" customHeight="1" x14ac:dyDescent="0.25">
      <c r="B914" s="1"/>
    </row>
    <row r="915" spans="2:2" ht="15.75" customHeight="1" x14ac:dyDescent="0.25">
      <c r="B915" s="1"/>
    </row>
    <row r="916" spans="2:2" ht="15.75" customHeight="1" x14ac:dyDescent="0.25">
      <c r="B916" s="1"/>
    </row>
    <row r="917" spans="2:2" ht="15.75" customHeight="1" x14ac:dyDescent="0.25">
      <c r="B917" s="1"/>
    </row>
    <row r="918" spans="2:2" ht="15.75" customHeight="1" x14ac:dyDescent="0.25">
      <c r="B918" s="1"/>
    </row>
    <row r="919" spans="2:2" ht="15.75" customHeight="1" x14ac:dyDescent="0.25">
      <c r="B919" s="1"/>
    </row>
    <row r="920" spans="2:2" ht="15.75" customHeight="1" x14ac:dyDescent="0.25">
      <c r="B920" s="1"/>
    </row>
    <row r="921" spans="2:2" ht="15.75" customHeight="1" x14ac:dyDescent="0.25">
      <c r="B921" s="1"/>
    </row>
    <row r="922" spans="2:2" ht="15.75" customHeight="1" x14ac:dyDescent="0.25">
      <c r="B922" s="1"/>
    </row>
    <row r="923" spans="2:2" ht="15.75" customHeight="1" x14ac:dyDescent="0.25">
      <c r="B923" s="1"/>
    </row>
    <row r="924" spans="2:2" ht="15.75" customHeight="1" x14ac:dyDescent="0.25">
      <c r="B924" s="1"/>
    </row>
    <row r="925" spans="2:2" ht="15.75" customHeight="1" x14ac:dyDescent="0.25">
      <c r="B925" s="1"/>
    </row>
    <row r="926" spans="2:2" ht="15.75" customHeight="1" x14ac:dyDescent="0.25">
      <c r="B926" s="1"/>
    </row>
    <row r="927" spans="2:2" ht="15.75" customHeight="1" x14ac:dyDescent="0.25">
      <c r="B927" s="1"/>
    </row>
    <row r="928" spans="2:2" ht="15.75" customHeight="1" x14ac:dyDescent="0.25">
      <c r="B928" s="1"/>
    </row>
    <row r="929" spans="2:2" ht="15.75" customHeight="1" x14ac:dyDescent="0.25">
      <c r="B929" s="1"/>
    </row>
    <row r="930" spans="2:2" ht="15.75" customHeight="1" x14ac:dyDescent="0.25">
      <c r="B930" s="1"/>
    </row>
    <row r="931" spans="2:2" ht="15.75" customHeight="1" x14ac:dyDescent="0.25">
      <c r="B931" s="1"/>
    </row>
    <row r="932" spans="2:2" ht="15.75" customHeight="1" x14ac:dyDescent="0.25">
      <c r="B932" s="1"/>
    </row>
    <row r="933" spans="2:2" ht="15.75" customHeight="1" x14ac:dyDescent="0.25">
      <c r="B933" s="1"/>
    </row>
    <row r="934" spans="2:2" ht="15.75" customHeight="1" x14ac:dyDescent="0.25">
      <c r="B934" s="1"/>
    </row>
    <row r="935" spans="2:2" ht="15.75" customHeight="1" x14ac:dyDescent="0.25">
      <c r="B935" s="1"/>
    </row>
    <row r="936" spans="2:2" ht="15.75" customHeight="1" x14ac:dyDescent="0.25">
      <c r="B936" s="1"/>
    </row>
    <row r="937" spans="2:2" ht="15.75" customHeight="1" x14ac:dyDescent="0.25">
      <c r="B937" s="1"/>
    </row>
    <row r="938" spans="2:2" ht="15.75" customHeight="1" x14ac:dyDescent="0.25">
      <c r="B938" s="1"/>
    </row>
    <row r="939" spans="2:2" ht="15.75" customHeight="1" x14ac:dyDescent="0.25">
      <c r="B939" s="1"/>
    </row>
    <row r="940" spans="2:2" ht="15.75" customHeight="1" x14ac:dyDescent="0.25">
      <c r="B940" s="1"/>
    </row>
    <row r="941" spans="2:2" ht="15.75" customHeight="1" x14ac:dyDescent="0.25">
      <c r="B941" s="1"/>
    </row>
    <row r="942" spans="2:2" ht="15.75" customHeight="1" x14ac:dyDescent="0.25">
      <c r="B942" s="1"/>
    </row>
    <row r="943" spans="2:2" ht="15.75" customHeight="1" x14ac:dyDescent="0.25">
      <c r="B943" s="1"/>
    </row>
    <row r="944" spans="2:2" ht="15.75" customHeight="1" x14ac:dyDescent="0.25">
      <c r="B944" s="1"/>
    </row>
    <row r="945" spans="2:2" ht="15.75" customHeight="1" x14ac:dyDescent="0.25">
      <c r="B945" s="1"/>
    </row>
    <row r="946" spans="2:2" ht="15.75" customHeight="1" x14ac:dyDescent="0.25">
      <c r="B946" s="1"/>
    </row>
    <row r="947" spans="2:2" ht="15.75" customHeight="1" x14ac:dyDescent="0.25">
      <c r="B947" s="1"/>
    </row>
    <row r="948" spans="2:2" ht="15.75" customHeight="1" x14ac:dyDescent="0.25">
      <c r="B948" s="1"/>
    </row>
    <row r="949" spans="2:2" ht="15.75" customHeight="1" x14ac:dyDescent="0.25">
      <c r="B949" s="1"/>
    </row>
    <row r="950" spans="2:2" ht="15.75" customHeight="1" x14ac:dyDescent="0.25">
      <c r="B950" s="1"/>
    </row>
    <row r="951" spans="2:2" ht="15.75" customHeight="1" x14ac:dyDescent="0.25">
      <c r="B951" s="1"/>
    </row>
    <row r="952" spans="2:2" ht="15.75" customHeight="1" x14ac:dyDescent="0.25">
      <c r="B952" s="1"/>
    </row>
    <row r="953" spans="2:2" ht="15.75" customHeight="1" x14ac:dyDescent="0.25">
      <c r="B953" s="1"/>
    </row>
    <row r="954" spans="2:2" ht="15.75" customHeight="1" x14ac:dyDescent="0.25">
      <c r="B954" s="1"/>
    </row>
    <row r="955" spans="2:2" ht="15.75" customHeight="1" x14ac:dyDescent="0.25">
      <c r="B955" s="1"/>
    </row>
    <row r="956" spans="2:2" ht="15.75" customHeight="1" x14ac:dyDescent="0.25">
      <c r="B956" s="1"/>
    </row>
    <row r="957" spans="2:2" ht="15.75" customHeight="1" x14ac:dyDescent="0.25">
      <c r="B957" s="1"/>
    </row>
    <row r="958" spans="2:2" ht="15.75" customHeight="1" x14ac:dyDescent="0.25">
      <c r="B958" s="1"/>
    </row>
    <row r="959" spans="2:2" ht="15.75" customHeight="1" x14ac:dyDescent="0.25">
      <c r="B959" s="1"/>
    </row>
    <row r="960" spans="2:2" ht="15.75" customHeight="1" x14ac:dyDescent="0.25">
      <c r="B960" s="1"/>
    </row>
    <row r="961" spans="2:2" ht="15.75" customHeight="1" x14ac:dyDescent="0.25">
      <c r="B961" s="1"/>
    </row>
    <row r="962" spans="2:2" ht="15.75" customHeight="1" x14ac:dyDescent="0.25">
      <c r="B962" s="1"/>
    </row>
    <row r="963" spans="2:2" ht="15.75" customHeight="1" x14ac:dyDescent="0.25">
      <c r="B963" s="1"/>
    </row>
    <row r="964" spans="2:2" ht="15.75" customHeight="1" x14ac:dyDescent="0.25">
      <c r="B964" s="1"/>
    </row>
    <row r="965" spans="2:2" ht="15.75" customHeight="1" x14ac:dyDescent="0.25">
      <c r="B965" s="1"/>
    </row>
    <row r="966" spans="2:2" ht="15.75" customHeight="1" x14ac:dyDescent="0.25">
      <c r="B966" s="1"/>
    </row>
    <row r="967" spans="2:2" ht="15.75" customHeight="1" x14ac:dyDescent="0.25">
      <c r="B967" s="1"/>
    </row>
    <row r="968" spans="2:2" ht="15.75" customHeight="1" x14ac:dyDescent="0.25">
      <c r="B968" s="1"/>
    </row>
    <row r="969" spans="2:2" ht="15.75" customHeight="1" x14ac:dyDescent="0.25">
      <c r="B969" s="1"/>
    </row>
    <row r="970" spans="2:2" ht="15.75" customHeight="1" x14ac:dyDescent="0.25">
      <c r="B970" s="1"/>
    </row>
    <row r="971" spans="2:2" ht="15.75" customHeight="1" x14ac:dyDescent="0.25">
      <c r="B971" s="1"/>
    </row>
    <row r="972" spans="2:2" ht="15.75" customHeight="1" x14ac:dyDescent="0.25">
      <c r="B972" s="1"/>
    </row>
    <row r="973" spans="2:2" ht="15.75" customHeight="1" x14ac:dyDescent="0.25">
      <c r="B973" s="1"/>
    </row>
    <row r="974" spans="2:2" ht="15.75" customHeight="1" x14ac:dyDescent="0.25">
      <c r="B974" s="1"/>
    </row>
    <row r="975" spans="2:2" ht="15.75" customHeight="1" x14ac:dyDescent="0.25">
      <c r="B975" s="1"/>
    </row>
    <row r="976" spans="2:2" ht="15.75" customHeight="1" x14ac:dyDescent="0.25">
      <c r="B976" s="1"/>
    </row>
    <row r="977" spans="2:2" ht="15.75" customHeight="1" x14ac:dyDescent="0.25">
      <c r="B977" s="1"/>
    </row>
    <row r="978" spans="2:2" ht="15.75" customHeight="1" x14ac:dyDescent="0.25">
      <c r="B978" s="1"/>
    </row>
    <row r="979" spans="2:2" ht="15.75" customHeight="1" x14ac:dyDescent="0.25">
      <c r="B979" s="1"/>
    </row>
    <row r="980" spans="2:2" ht="15.75" customHeight="1" x14ac:dyDescent="0.25">
      <c r="B980" s="1"/>
    </row>
    <row r="981" spans="2:2" ht="15.75" customHeight="1" x14ac:dyDescent="0.25">
      <c r="B981" s="1"/>
    </row>
    <row r="982" spans="2:2" ht="15.75" customHeight="1" x14ac:dyDescent="0.25">
      <c r="B982" s="1"/>
    </row>
    <row r="983" spans="2:2" ht="15.75" customHeight="1" x14ac:dyDescent="0.25">
      <c r="B983" s="1"/>
    </row>
    <row r="984" spans="2:2" ht="15.75" customHeight="1" x14ac:dyDescent="0.25">
      <c r="B984" s="1"/>
    </row>
    <row r="985" spans="2:2" ht="15.75" customHeight="1" x14ac:dyDescent="0.25">
      <c r="B985" s="1"/>
    </row>
    <row r="986" spans="2:2" ht="15.75" customHeight="1" x14ac:dyDescent="0.25">
      <c r="B986" s="1"/>
    </row>
    <row r="987" spans="2:2" ht="15.75" customHeight="1" x14ac:dyDescent="0.25">
      <c r="B987" s="1"/>
    </row>
    <row r="988" spans="2:2" ht="15.75" customHeight="1" x14ac:dyDescent="0.25">
      <c r="B988" s="1"/>
    </row>
    <row r="989" spans="2:2" ht="15.75" customHeight="1" x14ac:dyDescent="0.25">
      <c r="B989" s="1"/>
    </row>
    <row r="990" spans="2:2" ht="15.75" customHeight="1" x14ac:dyDescent="0.25">
      <c r="B990" s="1"/>
    </row>
    <row r="991" spans="2:2" ht="15.75" customHeight="1" x14ac:dyDescent="0.25">
      <c r="B991" s="1"/>
    </row>
    <row r="992" spans="2:2" ht="15.75" customHeight="1" x14ac:dyDescent="0.25">
      <c r="B992" s="1"/>
    </row>
    <row r="993" spans="2:2" ht="15.75" customHeight="1" x14ac:dyDescent="0.25">
      <c r="B993" s="1"/>
    </row>
    <row r="994" spans="2:2" ht="15.75" customHeight="1" x14ac:dyDescent="0.25">
      <c r="B994" s="1"/>
    </row>
    <row r="995" spans="2:2" ht="15.75" customHeight="1" x14ac:dyDescent="0.25">
      <c r="B995" s="1"/>
    </row>
    <row r="996" spans="2:2" ht="15.75" customHeight="1" x14ac:dyDescent="0.25">
      <c r="B996" s="1"/>
    </row>
    <row r="997" spans="2:2" ht="15.75" customHeight="1" x14ac:dyDescent="0.25">
      <c r="B997" s="1"/>
    </row>
    <row r="998" spans="2:2" ht="15.75" customHeight="1" x14ac:dyDescent="0.25">
      <c r="B998" s="1"/>
    </row>
    <row r="999" spans="2:2" ht="15.75" customHeight="1" x14ac:dyDescent="0.25">
      <c r="B999" s="1"/>
    </row>
    <row r="1000" spans="2:2" ht="15.75" customHeight="1" x14ac:dyDescent="0.25">
      <c r="B1000" s="1"/>
    </row>
  </sheetData>
  <mergeCells count="2">
    <mergeCell ref="K4:O4"/>
    <mergeCell ref="P4:W4"/>
  </mergeCells>
  <pageMargins left="0.25" right="0.25" top="0.75" bottom="0.75" header="0" footer="0"/>
  <pageSetup paperSize="9" scale="5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="50" zoomScaleNormal="50" workbookViewId="0"/>
  </sheetViews>
  <sheetFormatPr defaultColWidth="14.42578125" defaultRowHeight="15" customHeight="1" x14ac:dyDescent="0.25"/>
  <cols>
    <col min="1" max="2" width="20.7109375" customWidth="1"/>
    <col min="3" max="3" width="16.5703125" customWidth="1"/>
    <col min="4" max="4" width="19" customWidth="1"/>
    <col min="5" max="5" width="56.28515625" customWidth="1"/>
    <col min="6" max="6" width="13.85546875" customWidth="1"/>
    <col min="7" max="7" width="10.855468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22" width="8.7109375" customWidth="1"/>
    <col min="23" max="23" width="10.5703125" customWidth="1"/>
    <col min="24" max="27" width="8.7109375" customWidth="1"/>
  </cols>
  <sheetData>
    <row r="1" spans="1:27" x14ac:dyDescent="0.25">
      <c r="C1" s="1"/>
    </row>
    <row r="2" spans="1:27" ht="23.25" x14ac:dyDescent="0.35">
      <c r="A2" s="2" t="s">
        <v>0</v>
      </c>
      <c r="B2" s="2"/>
      <c r="C2" s="3"/>
      <c r="D2" s="2" t="s">
        <v>1</v>
      </c>
      <c r="E2" s="2"/>
      <c r="F2" s="4" t="s">
        <v>2</v>
      </c>
      <c r="G2" s="3">
        <v>2</v>
      </c>
      <c r="H2" s="2"/>
      <c r="K2" s="4"/>
      <c r="L2" s="3"/>
      <c r="M2" s="5"/>
      <c r="N2" s="6"/>
    </row>
    <row r="3" spans="1:27" x14ac:dyDescent="0.25">
      <c r="A3" s="5"/>
      <c r="B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7" ht="21.75" customHeight="1" x14ac:dyDescent="0.25">
      <c r="A4" s="109"/>
      <c r="B4" s="110"/>
      <c r="C4" s="12" t="s">
        <v>3</v>
      </c>
      <c r="D4" s="8"/>
      <c r="E4" s="111"/>
      <c r="F4" s="9"/>
      <c r="G4" s="12"/>
      <c r="H4" s="109" t="s">
        <v>4</v>
      </c>
      <c r="I4" s="16"/>
      <c r="J4" s="112"/>
      <c r="K4" s="8" t="s">
        <v>5</v>
      </c>
      <c r="L4" s="815" t="s">
        <v>6</v>
      </c>
      <c r="M4" s="816"/>
      <c r="N4" s="816"/>
      <c r="O4" s="816"/>
      <c r="P4" s="817"/>
      <c r="Q4" s="820" t="s">
        <v>7</v>
      </c>
      <c r="R4" s="821"/>
      <c r="S4" s="821"/>
      <c r="T4" s="821"/>
      <c r="U4" s="821"/>
      <c r="V4" s="821"/>
      <c r="W4" s="821"/>
      <c r="X4" s="822"/>
      <c r="Y4" s="113"/>
      <c r="Z4" s="113"/>
      <c r="AA4" s="113"/>
    </row>
    <row r="5" spans="1:27" ht="45.75" x14ac:dyDescent="0.25">
      <c r="A5" s="114" t="s">
        <v>8</v>
      </c>
      <c r="B5" s="115"/>
      <c r="C5" s="22" t="s">
        <v>9</v>
      </c>
      <c r="D5" s="116" t="s">
        <v>10</v>
      </c>
      <c r="E5" s="117" t="s">
        <v>11</v>
      </c>
      <c r="F5" s="19" t="s">
        <v>12</v>
      </c>
      <c r="G5" s="22" t="s">
        <v>13</v>
      </c>
      <c r="H5" s="118" t="s">
        <v>14</v>
      </c>
      <c r="I5" s="119" t="s">
        <v>15</v>
      </c>
      <c r="J5" s="120" t="s">
        <v>16</v>
      </c>
      <c r="K5" s="18" t="s">
        <v>17</v>
      </c>
      <c r="L5" s="121" t="s">
        <v>18</v>
      </c>
      <c r="M5" s="121" t="s">
        <v>19</v>
      </c>
      <c r="N5" s="121" t="s">
        <v>20</v>
      </c>
      <c r="O5" s="122" t="s">
        <v>21</v>
      </c>
      <c r="P5" s="121" t="s">
        <v>22</v>
      </c>
      <c r="Q5" s="121" t="s">
        <v>23</v>
      </c>
      <c r="R5" s="121" t="s">
        <v>24</v>
      </c>
      <c r="S5" s="121" t="s">
        <v>25</v>
      </c>
      <c r="T5" s="121" t="s">
        <v>26</v>
      </c>
      <c r="U5" s="121" t="s">
        <v>27</v>
      </c>
      <c r="V5" s="121" t="s">
        <v>28</v>
      </c>
      <c r="W5" s="121" t="s">
        <v>29</v>
      </c>
      <c r="X5" s="9" t="s">
        <v>30</v>
      </c>
      <c r="Y5" s="113"/>
      <c r="Z5" s="113"/>
      <c r="AA5" s="113"/>
    </row>
    <row r="6" spans="1:27" ht="26.25" customHeight="1" x14ac:dyDescent="0.25">
      <c r="A6" s="123" t="s">
        <v>31</v>
      </c>
      <c r="B6" s="31"/>
      <c r="C6" s="37" t="s">
        <v>58</v>
      </c>
      <c r="D6" s="124" t="s">
        <v>32</v>
      </c>
      <c r="E6" s="125" t="s">
        <v>59</v>
      </c>
      <c r="F6" s="126">
        <v>17</v>
      </c>
      <c r="G6" s="127"/>
      <c r="H6" s="42">
        <v>1.7</v>
      </c>
      <c r="I6" s="43">
        <v>4.42</v>
      </c>
      <c r="J6" s="44">
        <v>0.85</v>
      </c>
      <c r="K6" s="37">
        <v>49.98</v>
      </c>
      <c r="L6" s="42">
        <v>0</v>
      </c>
      <c r="M6" s="43">
        <v>0</v>
      </c>
      <c r="N6" s="43">
        <v>0.1</v>
      </c>
      <c r="O6" s="43">
        <v>0</v>
      </c>
      <c r="P6" s="84">
        <v>0</v>
      </c>
      <c r="Q6" s="42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  <c r="Y6" s="113"/>
      <c r="Z6" s="113"/>
      <c r="AA6" s="113"/>
    </row>
    <row r="7" spans="1:27" ht="26.25" customHeight="1" x14ac:dyDescent="0.25">
      <c r="A7" s="123"/>
      <c r="B7" s="55"/>
      <c r="C7" s="49">
        <v>227</v>
      </c>
      <c r="D7" s="128" t="s">
        <v>60</v>
      </c>
      <c r="E7" s="129" t="s">
        <v>61</v>
      </c>
      <c r="F7" s="130">
        <v>150</v>
      </c>
      <c r="G7" s="45"/>
      <c r="H7" s="50">
        <v>4.3499999999999996</v>
      </c>
      <c r="I7" s="51">
        <v>3.9</v>
      </c>
      <c r="J7" s="52">
        <v>20.399999999999999</v>
      </c>
      <c r="K7" s="49">
        <v>134.25</v>
      </c>
      <c r="L7" s="50">
        <v>0.12</v>
      </c>
      <c r="M7" s="51">
        <v>0.08</v>
      </c>
      <c r="N7" s="51">
        <v>0</v>
      </c>
      <c r="O7" s="51">
        <v>19.5</v>
      </c>
      <c r="P7" s="131">
        <v>0.08</v>
      </c>
      <c r="Q7" s="50">
        <v>7.92</v>
      </c>
      <c r="R7" s="51">
        <v>109.87</v>
      </c>
      <c r="S7" s="51">
        <v>73.540000000000006</v>
      </c>
      <c r="T7" s="51">
        <v>2.46</v>
      </c>
      <c r="U7" s="51">
        <v>137.4</v>
      </c>
      <c r="V7" s="51">
        <v>2E-3</v>
      </c>
      <c r="W7" s="51">
        <v>2E-3</v>
      </c>
      <c r="X7" s="52">
        <v>8.9999999999999993E-3</v>
      </c>
      <c r="Y7" s="113"/>
      <c r="Z7" s="113"/>
      <c r="AA7" s="113"/>
    </row>
    <row r="8" spans="1:27" ht="44.25" customHeight="1" x14ac:dyDescent="0.25">
      <c r="A8" s="123"/>
      <c r="B8" s="132" t="s">
        <v>62</v>
      </c>
      <c r="C8" s="133">
        <v>240</v>
      </c>
      <c r="D8" s="134" t="s">
        <v>53</v>
      </c>
      <c r="E8" s="135" t="s">
        <v>63</v>
      </c>
      <c r="F8" s="136">
        <v>90</v>
      </c>
      <c r="G8" s="133"/>
      <c r="H8" s="137">
        <v>20.170000000000002</v>
      </c>
      <c r="I8" s="138">
        <v>20.309999999999999</v>
      </c>
      <c r="J8" s="139">
        <v>2.09</v>
      </c>
      <c r="K8" s="133">
        <v>274</v>
      </c>
      <c r="L8" s="137">
        <v>7.0000000000000007E-2</v>
      </c>
      <c r="M8" s="138">
        <v>0.18</v>
      </c>
      <c r="N8" s="138">
        <v>1.5</v>
      </c>
      <c r="O8" s="138">
        <v>225</v>
      </c>
      <c r="P8" s="140">
        <v>0.42</v>
      </c>
      <c r="Q8" s="137">
        <v>157.65</v>
      </c>
      <c r="R8" s="138">
        <v>222.58</v>
      </c>
      <c r="S8" s="138">
        <v>26.64</v>
      </c>
      <c r="T8" s="138">
        <v>1.51</v>
      </c>
      <c r="U8" s="138">
        <v>237.86</v>
      </c>
      <c r="V8" s="138">
        <v>0</v>
      </c>
      <c r="W8" s="138">
        <v>0</v>
      </c>
      <c r="X8" s="139">
        <v>0.1</v>
      </c>
      <c r="Y8" s="113"/>
      <c r="Z8" s="113"/>
      <c r="AA8" s="113"/>
    </row>
    <row r="9" spans="1:27" ht="44.25" customHeight="1" x14ac:dyDescent="0.25">
      <c r="A9" s="123"/>
      <c r="B9" s="141" t="s">
        <v>64</v>
      </c>
      <c r="C9" s="142">
        <v>81</v>
      </c>
      <c r="D9" s="143" t="s">
        <v>53</v>
      </c>
      <c r="E9" s="144" t="s">
        <v>65</v>
      </c>
      <c r="F9" s="145">
        <v>90</v>
      </c>
      <c r="G9" s="142"/>
      <c r="H9" s="146">
        <v>22.41</v>
      </c>
      <c r="I9" s="147">
        <v>15.3</v>
      </c>
      <c r="J9" s="148">
        <v>0.54</v>
      </c>
      <c r="K9" s="142">
        <v>229.77</v>
      </c>
      <c r="L9" s="146">
        <v>0.05</v>
      </c>
      <c r="M9" s="147">
        <v>0.14000000000000001</v>
      </c>
      <c r="N9" s="147">
        <v>1.24</v>
      </c>
      <c r="O9" s="147">
        <v>28.8</v>
      </c>
      <c r="P9" s="149">
        <v>0</v>
      </c>
      <c r="Q9" s="146">
        <v>27.54</v>
      </c>
      <c r="R9" s="147">
        <v>170.72</v>
      </c>
      <c r="S9" s="147">
        <v>21.15</v>
      </c>
      <c r="T9" s="147">
        <v>1.2</v>
      </c>
      <c r="U9" s="147">
        <v>240.57</v>
      </c>
      <c r="V9" s="147">
        <v>4.0000000000000001E-3</v>
      </c>
      <c r="W9" s="147">
        <v>0</v>
      </c>
      <c r="X9" s="148">
        <v>0.14000000000000001</v>
      </c>
      <c r="Y9" s="113"/>
      <c r="Z9" s="113"/>
      <c r="AA9" s="113"/>
    </row>
    <row r="10" spans="1:27" ht="37.5" customHeight="1" x14ac:dyDescent="0.25">
      <c r="A10" s="123"/>
      <c r="B10" s="55"/>
      <c r="C10" s="67">
        <v>104</v>
      </c>
      <c r="D10" s="150" t="s">
        <v>45</v>
      </c>
      <c r="E10" s="151" t="s">
        <v>66</v>
      </c>
      <c r="F10" s="152">
        <v>200</v>
      </c>
      <c r="G10" s="67"/>
      <c r="H10" s="38">
        <v>0</v>
      </c>
      <c r="I10" s="40">
        <v>0</v>
      </c>
      <c r="J10" s="41">
        <v>19.2</v>
      </c>
      <c r="K10" s="67">
        <v>76.8</v>
      </c>
      <c r="L10" s="38">
        <v>0.16</v>
      </c>
      <c r="M10" s="40">
        <v>0.01</v>
      </c>
      <c r="N10" s="40">
        <v>9.16</v>
      </c>
      <c r="O10" s="40">
        <v>99</v>
      </c>
      <c r="P10" s="53">
        <v>1.1499999999999999</v>
      </c>
      <c r="Q10" s="38">
        <v>0.76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1">
        <v>0</v>
      </c>
      <c r="Y10" s="113"/>
      <c r="Z10" s="113"/>
      <c r="AA10" s="113"/>
    </row>
    <row r="11" spans="1:27" ht="26.25" customHeight="1" x14ac:dyDescent="0.25">
      <c r="A11" s="123"/>
      <c r="B11" s="55"/>
      <c r="C11" s="67">
        <v>119</v>
      </c>
      <c r="D11" s="150" t="s">
        <v>40</v>
      </c>
      <c r="E11" s="55" t="s">
        <v>67</v>
      </c>
      <c r="F11" s="153">
        <v>25</v>
      </c>
      <c r="G11" s="67"/>
      <c r="H11" s="38">
        <v>1.78</v>
      </c>
      <c r="I11" s="40">
        <v>0.18</v>
      </c>
      <c r="J11" s="41">
        <v>11.05</v>
      </c>
      <c r="K11" s="58">
        <v>60</v>
      </c>
      <c r="L11" s="50">
        <v>2.5000000000000001E-2</v>
      </c>
      <c r="M11" s="51">
        <v>8.0000000000000002E-3</v>
      </c>
      <c r="N11" s="51">
        <v>0</v>
      </c>
      <c r="O11" s="51">
        <v>0</v>
      </c>
      <c r="P11" s="131">
        <v>0</v>
      </c>
      <c r="Q11" s="50">
        <v>9.25</v>
      </c>
      <c r="R11" s="51">
        <v>54.5</v>
      </c>
      <c r="S11" s="51">
        <v>16.25</v>
      </c>
      <c r="T11" s="51">
        <v>0.7</v>
      </c>
      <c r="U11" s="51">
        <v>23.25</v>
      </c>
      <c r="V11" s="51">
        <v>8.0000000000000004E-4</v>
      </c>
      <c r="W11" s="51">
        <v>2E-3</v>
      </c>
      <c r="X11" s="52">
        <v>0</v>
      </c>
      <c r="Y11" s="113"/>
      <c r="Z11" s="113"/>
      <c r="AA11" s="113"/>
    </row>
    <row r="12" spans="1:27" ht="26.25" customHeight="1" x14ac:dyDescent="0.25">
      <c r="A12" s="123"/>
      <c r="B12" s="55"/>
      <c r="C12" s="67">
        <v>120</v>
      </c>
      <c r="D12" s="150" t="s">
        <v>42</v>
      </c>
      <c r="E12" s="55" t="s">
        <v>57</v>
      </c>
      <c r="F12" s="153">
        <v>20</v>
      </c>
      <c r="G12" s="67"/>
      <c r="H12" s="38">
        <v>1.1399999999999999</v>
      </c>
      <c r="I12" s="40">
        <v>0.22</v>
      </c>
      <c r="J12" s="41">
        <v>7.44</v>
      </c>
      <c r="K12" s="58">
        <v>36.26</v>
      </c>
      <c r="L12" s="50">
        <v>0.02</v>
      </c>
      <c r="M12" s="51">
        <v>2.4E-2</v>
      </c>
      <c r="N12" s="51">
        <v>0.08</v>
      </c>
      <c r="O12" s="51">
        <v>0</v>
      </c>
      <c r="P12" s="131">
        <v>0</v>
      </c>
      <c r="Q12" s="50">
        <v>6.8</v>
      </c>
      <c r="R12" s="51">
        <v>24</v>
      </c>
      <c r="S12" s="51">
        <v>8.1999999999999993</v>
      </c>
      <c r="T12" s="51">
        <v>0.46</v>
      </c>
      <c r="U12" s="51">
        <v>73.5</v>
      </c>
      <c r="V12" s="51">
        <v>2E-3</v>
      </c>
      <c r="W12" s="51">
        <v>2E-3</v>
      </c>
      <c r="X12" s="52">
        <v>1.2E-2</v>
      </c>
      <c r="Y12" s="113"/>
      <c r="Z12" s="113"/>
      <c r="AA12" s="113"/>
    </row>
    <row r="13" spans="1:27" ht="26.25" customHeight="1" x14ac:dyDescent="0.25">
      <c r="A13" s="123"/>
      <c r="B13" s="132" t="s">
        <v>62</v>
      </c>
      <c r="C13" s="133"/>
      <c r="D13" s="134"/>
      <c r="E13" s="154" t="s">
        <v>47</v>
      </c>
      <c r="F13" s="155">
        <f>F6+F7+F8+F10+F11+F12</f>
        <v>502</v>
      </c>
      <c r="G13" s="156"/>
      <c r="H13" s="157">
        <f t="shared" ref="H13:X13" si="0">H6+H7+H8+H10+H11+H12</f>
        <v>29.140000000000004</v>
      </c>
      <c r="I13" s="158">
        <f t="shared" si="0"/>
        <v>29.029999999999998</v>
      </c>
      <c r="J13" s="159">
        <f t="shared" si="0"/>
        <v>61.03</v>
      </c>
      <c r="K13" s="160">
        <f t="shared" si="0"/>
        <v>631.29</v>
      </c>
      <c r="L13" s="157">
        <f t="shared" si="0"/>
        <v>0.39500000000000002</v>
      </c>
      <c r="M13" s="158">
        <f t="shared" si="0"/>
        <v>0.30200000000000005</v>
      </c>
      <c r="N13" s="158">
        <f t="shared" si="0"/>
        <v>10.84</v>
      </c>
      <c r="O13" s="158">
        <f t="shared" si="0"/>
        <v>343.5</v>
      </c>
      <c r="P13" s="161">
        <f t="shared" si="0"/>
        <v>1.65</v>
      </c>
      <c r="Q13" s="157">
        <f t="shared" si="0"/>
        <v>207.54000000000002</v>
      </c>
      <c r="R13" s="158">
        <f t="shared" si="0"/>
        <v>429.14</v>
      </c>
      <c r="S13" s="158">
        <f t="shared" si="0"/>
        <v>128.37</v>
      </c>
      <c r="T13" s="158">
        <f t="shared" si="0"/>
        <v>5.23</v>
      </c>
      <c r="U13" s="158">
        <f t="shared" si="0"/>
        <v>472.01</v>
      </c>
      <c r="V13" s="158">
        <f t="shared" si="0"/>
        <v>4.8000000000000004E-3</v>
      </c>
      <c r="W13" s="158">
        <f t="shared" si="0"/>
        <v>6.0000000000000001E-3</v>
      </c>
      <c r="X13" s="159">
        <f t="shared" si="0"/>
        <v>0.121</v>
      </c>
      <c r="Y13" s="113"/>
      <c r="Z13" s="113"/>
      <c r="AA13" s="113"/>
    </row>
    <row r="14" spans="1:27" ht="26.25" customHeight="1" x14ac:dyDescent="0.25">
      <c r="A14" s="123"/>
      <c r="B14" s="162" t="s">
        <v>68</v>
      </c>
      <c r="C14" s="163"/>
      <c r="D14" s="164"/>
      <c r="E14" s="165" t="s">
        <v>47</v>
      </c>
      <c r="F14" s="166">
        <f>F6+F7+F9+F10+F11+F12</f>
        <v>502</v>
      </c>
      <c r="G14" s="167"/>
      <c r="H14" s="168">
        <f t="shared" ref="H14:X14" si="1">H6+H7+H9+H10+H11+H12</f>
        <v>31.380000000000003</v>
      </c>
      <c r="I14" s="169">
        <f t="shared" si="1"/>
        <v>24.02</v>
      </c>
      <c r="J14" s="170">
        <f t="shared" si="1"/>
        <v>59.47999999999999</v>
      </c>
      <c r="K14" s="171">
        <f t="shared" si="1"/>
        <v>587.05999999999995</v>
      </c>
      <c r="L14" s="168">
        <f t="shared" si="1"/>
        <v>0.375</v>
      </c>
      <c r="M14" s="169">
        <f t="shared" si="1"/>
        <v>0.26200000000000007</v>
      </c>
      <c r="N14" s="169">
        <f t="shared" si="1"/>
        <v>10.58</v>
      </c>
      <c r="O14" s="169">
        <f t="shared" si="1"/>
        <v>147.30000000000001</v>
      </c>
      <c r="P14" s="172">
        <f t="shared" si="1"/>
        <v>1.23</v>
      </c>
      <c r="Q14" s="168">
        <f t="shared" si="1"/>
        <v>77.429999999999993</v>
      </c>
      <c r="R14" s="169">
        <f t="shared" si="1"/>
        <v>377.28</v>
      </c>
      <c r="S14" s="169">
        <f t="shared" si="1"/>
        <v>122.88000000000001</v>
      </c>
      <c r="T14" s="169">
        <f t="shared" si="1"/>
        <v>4.92</v>
      </c>
      <c r="U14" s="169">
        <f t="shared" si="1"/>
        <v>474.72</v>
      </c>
      <c r="V14" s="169">
        <f t="shared" si="1"/>
        <v>8.8000000000000005E-3</v>
      </c>
      <c r="W14" s="169">
        <f t="shared" si="1"/>
        <v>6.0000000000000001E-3</v>
      </c>
      <c r="X14" s="170">
        <f t="shared" si="1"/>
        <v>0.16100000000000003</v>
      </c>
      <c r="Y14" s="113"/>
      <c r="Z14" s="113"/>
      <c r="AA14" s="113"/>
    </row>
    <row r="15" spans="1:27" ht="26.25" customHeight="1" x14ac:dyDescent="0.25">
      <c r="A15" s="123"/>
      <c r="B15" s="173" t="s">
        <v>62</v>
      </c>
      <c r="C15" s="174"/>
      <c r="D15" s="175"/>
      <c r="E15" s="154" t="s">
        <v>48</v>
      </c>
      <c r="F15" s="176"/>
      <c r="G15" s="174"/>
      <c r="H15" s="137"/>
      <c r="I15" s="138"/>
      <c r="J15" s="139"/>
      <c r="K15" s="177">
        <f t="shared" ref="K15:K16" si="2">K13/23.5</f>
        <v>26.863404255319146</v>
      </c>
      <c r="L15" s="137"/>
      <c r="M15" s="138"/>
      <c r="N15" s="138"/>
      <c r="O15" s="138"/>
      <c r="P15" s="140"/>
      <c r="Q15" s="137"/>
      <c r="R15" s="138"/>
      <c r="S15" s="138"/>
      <c r="T15" s="138"/>
      <c r="U15" s="138"/>
      <c r="V15" s="138"/>
      <c r="W15" s="138"/>
      <c r="X15" s="139"/>
      <c r="Y15" s="113"/>
      <c r="Z15" s="113"/>
      <c r="AA15" s="113"/>
    </row>
    <row r="16" spans="1:27" ht="26.25" customHeight="1" x14ac:dyDescent="0.25">
      <c r="A16" s="178"/>
      <c r="B16" s="179" t="s">
        <v>68</v>
      </c>
      <c r="C16" s="180"/>
      <c r="D16" s="181"/>
      <c r="E16" s="182" t="s">
        <v>48</v>
      </c>
      <c r="F16" s="183"/>
      <c r="G16" s="184"/>
      <c r="H16" s="185"/>
      <c r="I16" s="186"/>
      <c r="J16" s="187"/>
      <c r="K16" s="188">
        <f t="shared" si="2"/>
        <v>24.981276595744678</v>
      </c>
      <c r="L16" s="185"/>
      <c r="M16" s="186"/>
      <c r="N16" s="186"/>
      <c r="O16" s="186"/>
      <c r="P16" s="189"/>
      <c r="Q16" s="185"/>
      <c r="R16" s="186"/>
      <c r="S16" s="186"/>
      <c r="T16" s="186"/>
      <c r="U16" s="186"/>
      <c r="V16" s="186"/>
      <c r="W16" s="186"/>
      <c r="X16" s="187"/>
      <c r="Y16" s="113"/>
      <c r="Z16" s="113"/>
      <c r="AA16" s="113"/>
    </row>
    <row r="17" spans="1:27" ht="26.25" customHeight="1" x14ac:dyDescent="0.25">
      <c r="A17" s="190" t="s">
        <v>49</v>
      </c>
      <c r="B17" s="31"/>
      <c r="C17" s="191">
        <v>135</v>
      </c>
      <c r="D17" s="192" t="s">
        <v>32</v>
      </c>
      <c r="E17" s="193" t="s">
        <v>69</v>
      </c>
      <c r="F17" s="194">
        <v>60</v>
      </c>
      <c r="G17" s="195"/>
      <c r="H17" s="196">
        <v>1.2</v>
      </c>
      <c r="I17" s="197">
        <v>5.4</v>
      </c>
      <c r="J17" s="86">
        <v>5.16</v>
      </c>
      <c r="K17" s="49">
        <v>73.2</v>
      </c>
      <c r="L17" s="196">
        <v>0.01</v>
      </c>
      <c r="M17" s="197">
        <v>0.03</v>
      </c>
      <c r="N17" s="197">
        <v>4.2</v>
      </c>
      <c r="O17" s="197">
        <v>90</v>
      </c>
      <c r="P17" s="198">
        <v>0</v>
      </c>
      <c r="Q17" s="196">
        <v>24.6</v>
      </c>
      <c r="R17" s="197">
        <v>40.200000000000003</v>
      </c>
      <c r="S17" s="197">
        <v>21</v>
      </c>
      <c r="T17" s="197">
        <v>4.2</v>
      </c>
      <c r="U17" s="197">
        <v>189</v>
      </c>
      <c r="V17" s="197">
        <v>0</v>
      </c>
      <c r="W17" s="197">
        <v>0</v>
      </c>
      <c r="X17" s="86">
        <v>0</v>
      </c>
      <c r="Y17" s="113"/>
      <c r="Z17" s="113"/>
      <c r="AA17" s="113"/>
    </row>
    <row r="18" spans="1:27" ht="26.25" customHeight="1" x14ac:dyDescent="0.25">
      <c r="A18" s="199"/>
      <c r="B18" s="46"/>
      <c r="C18" s="49">
        <v>36</v>
      </c>
      <c r="D18" s="46" t="s">
        <v>51</v>
      </c>
      <c r="E18" s="200" t="s">
        <v>70</v>
      </c>
      <c r="F18" s="61">
        <v>200</v>
      </c>
      <c r="G18" s="62"/>
      <c r="H18" s="50">
        <v>5</v>
      </c>
      <c r="I18" s="51">
        <v>8.6</v>
      </c>
      <c r="J18" s="52">
        <v>12.6</v>
      </c>
      <c r="K18" s="49">
        <v>147.80000000000001</v>
      </c>
      <c r="L18" s="50">
        <v>0.1</v>
      </c>
      <c r="M18" s="51">
        <v>0.08</v>
      </c>
      <c r="N18" s="51">
        <v>10.08</v>
      </c>
      <c r="O18" s="51">
        <v>96</v>
      </c>
      <c r="P18" s="131">
        <v>5.1999999999999998E-2</v>
      </c>
      <c r="Q18" s="50">
        <v>41.98</v>
      </c>
      <c r="R18" s="51">
        <v>122.08</v>
      </c>
      <c r="S18" s="51">
        <v>36.96</v>
      </c>
      <c r="T18" s="51">
        <v>11.18</v>
      </c>
      <c r="U18" s="51">
        <v>321.39999999999998</v>
      </c>
      <c r="V18" s="51">
        <v>4.0000000000000001E-3</v>
      </c>
      <c r="W18" s="51">
        <v>0</v>
      </c>
      <c r="X18" s="52">
        <v>0.2</v>
      </c>
      <c r="Y18" s="113"/>
      <c r="Z18" s="113"/>
      <c r="AA18" s="113"/>
    </row>
    <row r="19" spans="1:27" ht="43.5" customHeight="1" x14ac:dyDescent="0.25">
      <c r="A19" s="201"/>
      <c r="B19" s="202" t="s">
        <v>62</v>
      </c>
      <c r="C19" s="203">
        <v>259</v>
      </c>
      <c r="D19" s="204" t="s">
        <v>53</v>
      </c>
      <c r="E19" s="135" t="s">
        <v>71</v>
      </c>
      <c r="F19" s="205">
        <v>90</v>
      </c>
      <c r="G19" s="206"/>
      <c r="H19" s="137">
        <v>9.6999999999999993</v>
      </c>
      <c r="I19" s="138">
        <v>8.4700000000000006</v>
      </c>
      <c r="J19" s="139">
        <v>15.02</v>
      </c>
      <c r="K19" s="133">
        <v>142.13</v>
      </c>
      <c r="L19" s="137">
        <v>0.04</v>
      </c>
      <c r="M19" s="138">
        <v>0.05</v>
      </c>
      <c r="N19" s="138">
        <v>3.78</v>
      </c>
      <c r="O19" s="138">
        <v>72</v>
      </c>
      <c r="P19" s="140">
        <v>0.01</v>
      </c>
      <c r="Q19" s="137">
        <v>13.29</v>
      </c>
      <c r="R19" s="138">
        <v>115.06</v>
      </c>
      <c r="S19" s="207">
        <v>58.24</v>
      </c>
      <c r="T19" s="138">
        <v>1.1399999999999999</v>
      </c>
      <c r="U19" s="138">
        <v>146.19</v>
      </c>
      <c r="V19" s="138">
        <v>5.0000000000000001E-3</v>
      </c>
      <c r="W19" s="138">
        <v>8.9999999999999998E-4</v>
      </c>
      <c r="X19" s="139">
        <v>0.09</v>
      </c>
      <c r="Y19" s="113"/>
      <c r="Z19" s="208"/>
      <c r="AA19" s="113"/>
    </row>
    <row r="20" spans="1:27" ht="26.25" customHeight="1" x14ac:dyDescent="0.25">
      <c r="A20" s="201"/>
      <c r="B20" s="209" t="s">
        <v>68</v>
      </c>
      <c r="C20" s="210">
        <v>82</v>
      </c>
      <c r="D20" s="211" t="s">
        <v>53</v>
      </c>
      <c r="E20" s="212" t="s">
        <v>72</v>
      </c>
      <c r="F20" s="213">
        <v>95</v>
      </c>
      <c r="G20" s="214"/>
      <c r="H20" s="146">
        <v>23.47</v>
      </c>
      <c r="I20" s="147">
        <v>16.34</v>
      </c>
      <c r="J20" s="148">
        <v>0.56999999999999995</v>
      </c>
      <c r="K20" s="142">
        <v>243.58</v>
      </c>
      <c r="L20" s="146">
        <v>0.05</v>
      </c>
      <c r="M20" s="147">
        <v>0.14000000000000001</v>
      </c>
      <c r="N20" s="147">
        <v>0.95</v>
      </c>
      <c r="O20" s="147">
        <v>28.8</v>
      </c>
      <c r="P20" s="149">
        <v>0</v>
      </c>
      <c r="Q20" s="146">
        <v>30.95</v>
      </c>
      <c r="R20" s="147">
        <v>180.15</v>
      </c>
      <c r="S20" s="147">
        <v>23.6</v>
      </c>
      <c r="T20" s="147">
        <v>1.56</v>
      </c>
      <c r="U20" s="147">
        <v>240.57</v>
      </c>
      <c r="V20" s="147">
        <v>4.0000000000000001E-3</v>
      </c>
      <c r="W20" s="147">
        <v>0</v>
      </c>
      <c r="X20" s="148">
        <v>0.14000000000000001</v>
      </c>
      <c r="Y20" s="113"/>
      <c r="Z20" s="208"/>
      <c r="AA20" s="113"/>
    </row>
    <row r="21" spans="1:27" ht="33" customHeight="1" x14ac:dyDescent="0.25">
      <c r="A21" s="201"/>
      <c r="B21" s="215" t="s">
        <v>62</v>
      </c>
      <c r="C21" s="136">
        <v>50</v>
      </c>
      <c r="D21" s="216" t="s">
        <v>60</v>
      </c>
      <c r="E21" s="132" t="s">
        <v>73</v>
      </c>
      <c r="F21" s="203">
        <v>150</v>
      </c>
      <c r="G21" s="206"/>
      <c r="H21" s="217">
        <v>3.3</v>
      </c>
      <c r="I21" s="218">
        <v>7.8</v>
      </c>
      <c r="J21" s="219">
        <v>22.35</v>
      </c>
      <c r="K21" s="220">
        <v>173.1</v>
      </c>
      <c r="L21" s="137">
        <v>0.14000000000000001</v>
      </c>
      <c r="M21" s="138">
        <v>0.12</v>
      </c>
      <c r="N21" s="138">
        <v>18.149999999999999</v>
      </c>
      <c r="O21" s="138">
        <v>21.6</v>
      </c>
      <c r="P21" s="140">
        <v>0.1</v>
      </c>
      <c r="Q21" s="137">
        <v>36.36</v>
      </c>
      <c r="R21" s="138">
        <v>85.5</v>
      </c>
      <c r="S21" s="138">
        <v>27.8</v>
      </c>
      <c r="T21" s="138">
        <v>1.1399999999999999</v>
      </c>
      <c r="U21" s="138">
        <v>701.4</v>
      </c>
      <c r="V21" s="138">
        <v>8.0000000000000002E-3</v>
      </c>
      <c r="W21" s="138">
        <v>2E-3</v>
      </c>
      <c r="X21" s="139">
        <v>4.2000000000000003E-2</v>
      </c>
      <c r="Y21" s="113"/>
      <c r="Z21" s="208"/>
      <c r="AA21" s="113"/>
    </row>
    <row r="22" spans="1:27" ht="33" customHeight="1" x14ac:dyDescent="0.25">
      <c r="A22" s="201"/>
      <c r="B22" s="221" t="s">
        <v>68</v>
      </c>
      <c r="C22" s="210">
        <v>51</v>
      </c>
      <c r="D22" s="222" t="s">
        <v>60</v>
      </c>
      <c r="E22" s="211" t="s">
        <v>74</v>
      </c>
      <c r="F22" s="210">
        <v>150</v>
      </c>
      <c r="G22" s="142"/>
      <c r="H22" s="223">
        <v>3.3</v>
      </c>
      <c r="I22" s="224">
        <v>3.9</v>
      </c>
      <c r="J22" s="225">
        <v>25.65</v>
      </c>
      <c r="K22" s="226">
        <v>151.35</v>
      </c>
      <c r="L22" s="223">
        <v>0.15</v>
      </c>
      <c r="M22" s="224">
        <v>0.09</v>
      </c>
      <c r="N22" s="224">
        <v>21</v>
      </c>
      <c r="O22" s="224">
        <v>0</v>
      </c>
      <c r="P22" s="227">
        <v>0</v>
      </c>
      <c r="Q22" s="223">
        <v>14.01</v>
      </c>
      <c r="R22" s="224">
        <v>78.63</v>
      </c>
      <c r="S22" s="224">
        <v>29.37</v>
      </c>
      <c r="T22" s="224">
        <v>1.32</v>
      </c>
      <c r="U22" s="224">
        <v>809.4</v>
      </c>
      <c r="V22" s="224">
        <v>8.0000000000000002E-3</v>
      </c>
      <c r="W22" s="224">
        <v>5.9999999999999995E-4</v>
      </c>
      <c r="X22" s="225">
        <v>4.4999999999999998E-2</v>
      </c>
      <c r="Y22" s="113"/>
      <c r="Z22" s="208"/>
      <c r="AA22" s="113"/>
    </row>
    <row r="23" spans="1:27" ht="51" customHeight="1" x14ac:dyDescent="0.25">
      <c r="A23" s="201"/>
      <c r="B23" s="228"/>
      <c r="C23" s="229">
        <v>216</v>
      </c>
      <c r="D23" s="56" t="s">
        <v>45</v>
      </c>
      <c r="E23" s="59" t="s">
        <v>75</v>
      </c>
      <c r="F23" s="54">
        <v>200</v>
      </c>
      <c r="G23" s="92"/>
      <c r="H23" s="38">
        <v>0.26</v>
      </c>
      <c r="I23" s="40">
        <v>0</v>
      </c>
      <c r="J23" s="41">
        <v>15.46</v>
      </c>
      <c r="K23" s="67">
        <v>62</v>
      </c>
      <c r="L23" s="50">
        <v>0</v>
      </c>
      <c r="M23" s="51">
        <v>0</v>
      </c>
      <c r="N23" s="51">
        <v>4.4000000000000004</v>
      </c>
      <c r="O23" s="51">
        <v>0</v>
      </c>
      <c r="P23" s="131">
        <v>0</v>
      </c>
      <c r="Q23" s="50">
        <v>0.4</v>
      </c>
      <c r="R23" s="51">
        <v>0</v>
      </c>
      <c r="S23" s="51">
        <v>0</v>
      </c>
      <c r="T23" s="51">
        <v>0.04</v>
      </c>
      <c r="U23" s="51">
        <v>0.36</v>
      </c>
      <c r="V23" s="51">
        <v>0</v>
      </c>
      <c r="W23" s="51">
        <v>0</v>
      </c>
      <c r="X23" s="52">
        <v>0</v>
      </c>
      <c r="Y23" s="113"/>
      <c r="Z23" s="208"/>
      <c r="AA23" s="113"/>
    </row>
    <row r="24" spans="1:27" ht="26.25" customHeight="1" x14ac:dyDescent="0.25">
      <c r="A24" s="201"/>
      <c r="B24" s="228"/>
      <c r="C24" s="49">
        <v>119</v>
      </c>
      <c r="D24" s="46" t="s">
        <v>40</v>
      </c>
      <c r="E24" s="62" t="s">
        <v>56</v>
      </c>
      <c r="F24" s="61">
        <v>30</v>
      </c>
      <c r="G24" s="45"/>
      <c r="H24" s="50">
        <v>2.13</v>
      </c>
      <c r="I24" s="51">
        <v>0.21</v>
      </c>
      <c r="J24" s="52">
        <v>13.26</v>
      </c>
      <c r="K24" s="64">
        <v>72</v>
      </c>
      <c r="L24" s="50">
        <v>0.03</v>
      </c>
      <c r="M24" s="51">
        <v>0.01</v>
      </c>
      <c r="N24" s="51">
        <v>0</v>
      </c>
      <c r="O24" s="51">
        <v>0</v>
      </c>
      <c r="P24" s="131">
        <v>0</v>
      </c>
      <c r="Q24" s="50">
        <v>11.1</v>
      </c>
      <c r="R24" s="51">
        <v>65.400000000000006</v>
      </c>
      <c r="S24" s="51">
        <v>19.5</v>
      </c>
      <c r="T24" s="51">
        <v>0.84</v>
      </c>
      <c r="U24" s="51">
        <v>27.9</v>
      </c>
      <c r="V24" s="51">
        <v>1E-3</v>
      </c>
      <c r="W24" s="51">
        <v>2E-3</v>
      </c>
      <c r="X24" s="52">
        <v>0</v>
      </c>
      <c r="Y24" s="113"/>
      <c r="Z24" s="113"/>
      <c r="AA24" s="113"/>
    </row>
    <row r="25" spans="1:27" ht="26.25" customHeight="1" x14ac:dyDescent="0.25">
      <c r="A25" s="201"/>
      <c r="B25" s="228"/>
      <c r="C25" s="49">
        <v>120</v>
      </c>
      <c r="D25" s="46" t="s">
        <v>42</v>
      </c>
      <c r="E25" s="62" t="s">
        <v>57</v>
      </c>
      <c r="F25" s="61">
        <v>20</v>
      </c>
      <c r="G25" s="45"/>
      <c r="H25" s="50">
        <v>1.1399999999999999</v>
      </c>
      <c r="I25" s="51">
        <v>0.22</v>
      </c>
      <c r="J25" s="52">
        <v>7.44</v>
      </c>
      <c r="K25" s="64">
        <v>36.26</v>
      </c>
      <c r="L25" s="50">
        <v>0.02</v>
      </c>
      <c r="M25" s="51">
        <v>2.4E-2</v>
      </c>
      <c r="N25" s="51">
        <v>0.08</v>
      </c>
      <c r="O25" s="51">
        <v>0</v>
      </c>
      <c r="P25" s="131">
        <v>0</v>
      </c>
      <c r="Q25" s="50">
        <v>6.8</v>
      </c>
      <c r="R25" s="51">
        <v>24</v>
      </c>
      <c r="S25" s="51">
        <v>8.1999999999999993</v>
      </c>
      <c r="T25" s="51">
        <v>0.46</v>
      </c>
      <c r="U25" s="51">
        <v>73.5</v>
      </c>
      <c r="V25" s="51">
        <v>2E-3</v>
      </c>
      <c r="W25" s="51">
        <v>2E-3</v>
      </c>
      <c r="X25" s="52">
        <v>1.2E-2</v>
      </c>
      <c r="Y25" s="113"/>
      <c r="Z25" s="113"/>
      <c r="AA25" s="113"/>
    </row>
    <row r="26" spans="1:27" ht="26.25" customHeight="1" x14ac:dyDescent="0.25">
      <c r="A26" s="201"/>
      <c r="B26" s="215" t="s">
        <v>62</v>
      </c>
      <c r="C26" s="230"/>
      <c r="D26" s="215"/>
      <c r="E26" s="231" t="s">
        <v>47</v>
      </c>
      <c r="F26" s="232">
        <f>F17+F18+F19+F21+F23+F24+F25</f>
        <v>750</v>
      </c>
      <c r="G26" s="233"/>
      <c r="H26" s="157">
        <f t="shared" ref="H26:X26" si="3">H17+H18+H19+H21+H23+H24+H25</f>
        <v>22.73</v>
      </c>
      <c r="I26" s="158">
        <f t="shared" si="3"/>
        <v>30.7</v>
      </c>
      <c r="J26" s="159">
        <f t="shared" si="3"/>
        <v>91.29</v>
      </c>
      <c r="K26" s="160">
        <f t="shared" si="3"/>
        <v>706.49</v>
      </c>
      <c r="L26" s="157">
        <f t="shared" si="3"/>
        <v>0.34000000000000008</v>
      </c>
      <c r="M26" s="158">
        <f t="shared" si="3"/>
        <v>0.31400000000000006</v>
      </c>
      <c r="N26" s="158">
        <f t="shared" si="3"/>
        <v>40.69</v>
      </c>
      <c r="O26" s="158">
        <f t="shared" si="3"/>
        <v>279.60000000000002</v>
      </c>
      <c r="P26" s="161">
        <f t="shared" si="3"/>
        <v>0.16200000000000001</v>
      </c>
      <c r="Q26" s="157">
        <f t="shared" si="3"/>
        <v>134.53</v>
      </c>
      <c r="R26" s="158">
        <f t="shared" si="3"/>
        <v>452.24</v>
      </c>
      <c r="S26" s="158">
        <f t="shared" si="3"/>
        <v>171.7</v>
      </c>
      <c r="T26" s="158">
        <f t="shared" si="3"/>
        <v>19</v>
      </c>
      <c r="U26" s="158">
        <f t="shared" si="3"/>
        <v>1459.7499999999998</v>
      </c>
      <c r="V26" s="158">
        <f t="shared" si="3"/>
        <v>2.0000000000000004E-2</v>
      </c>
      <c r="W26" s="158">
        <f t="shared" si="3"/>
        <v>6.8999999999999999E-3</v>
      </c>
      <c r="X26" s="159">
        <f t="shared" si="3"/>
        <v>0.34400000000000003</v>
      </c>
      <c r="Y26" s="113"/>
      <c r="Z26" s="113"/>
      <c r="AA26" s="113"/>
    </row>
    <row r="27" spans="1:27" ht="26.25" customHeight="1" x14ac:dyDescent="0.25">
      <c r="A27" s="201"/>
      <c r="B27" s="221" t="s">
        <v>68</v>
      </c>
      <c r="C27" s="234"/>
      <c r="D27" s="235"/>
      <c r="E27" s="236" t="s">
        <v>47</v>
      </c>
      <c r="F27" s="237">
        <f>F17+F18+F20+F22+F23+F24+F25</f>
        <v>755</v>
      </c>
      <c r="G27" s="238"/>
      <c r="H27" s="168">
        <f t="shared" ref="H27:X27" si="4">H17+H18+H20+H22+H23+H24+H25</f>
        <v>36.5</v>
      </c>
      <c r="I27" s="169">
        <f t="shared" si="4"/>
        <v>34.67</v>
      </c>
      <c r="J27" s="170">
        <f t="shared" si="4"/>
        <v>80.14</v>
      </c>
      <c r="K27" s="171">
        <f t="shared" si="4"/>
        <v>786.19</v>
      </c>
      <c r="L27" s="168">
        <f t="shared" si="4"/>
        <v>0.36</v>
      </c>
      <c r="M27" s="169">
        <f t="shared" si="4"/>
        <v>0.374</v>
      </c>
      <c r="N27" s="169">
        <f t="shared" si="4"/>
        <v>40.71</v>
      </c>
      <c r="O27" s="169">
        <f t="shared" si="4"/>
        <v>214.8</v>
      </c>
      <c r="P27" s="172">
        <f t="shared" si="4"/>
        <v>5.1999999999999998E-2</v>
      </c>
      <c r="Q27" s="168">
        <f t="shared" si="4"/>
        <v>129.84</v>
      </c>
      <c r="R27" s="169">
        <f t="shared" si="4"/>
        <v>510.46000000000004</v>
      </c>
      <c r="S27" s="169">
        <f t="shared" si="4"/>
        <v>138.63</v>
      </c>
      <c r="T27" s="169">
        <f t="shared" si="4"/>
        <v>19.599999999999998</v>
      </c>
      <c r="U27" s="169">
        <f t="shared" si="4"/>
        <v>1662.1299999999999</v>
      </c>
      <c r="V27" s="169">
        <f t="shared" si="4"/>
        <v>1.9000000000000003E-2</v>
      </c>
      <c r="W27" s="169">
        <f t="shared" si="4"/>
        <v>4.5999999999999999E-3</v>
      </c>
      <c r="X27" s="170">
        <f t="shared" si="4"/>
        <v>0.39700000000000002</v>
      </c>
      <c r="Y27" s="113"/>
      <c r="Z27" s="113"/>
      <c r="AA27" s="113"/>
    </row>
    <row r="28" spans="1:27" ht="26.25" customHeight="1" x14ac:dyDescent="0.25">
      <c r="A28" s="201"/>
      <c r="B28" s="215" t="s">
        <v>62</v>
      </c>
      <c r="C28" s="239"/>
      <c r="D28" s="240"/>
      <c r="E28" s="241" t="s">
        <v>48</v>
      </c>
      <c r="F28" s="242"/>
      <c r="G28" s="174"/>
      <c r="H28" s="137"/>
      <c r="I28" s="138"/>
      <c r="J28" s="139"/>
      <c r="K28" s="177">
        <f t="shared" ref="K28:K29" si="5">K26/23.5</f>
        <v>30.063404255319149</v>
      </c>
      <c r="L28" s="137"/>
      <c r="M28" s="138"/>
      <c r="N28" s="138"/>
      <c r="O28" s="138"/>
      <c r="P28" s="140"/>
      <c r="Q28" s="137"/>
      <c r="R28" s="138"/>
      <c r="S28" s="138"/>
      <c r="T28" s="138"/>
      <c r="U28" s="138"/>
      <c r="V28" s="138"/>
      <c r="W28" s="138"/>
      <c r="X28" s="139"/>
      <c r="Y28" s="113"/>
      <c r="Z28" s="113"/>
      <c r="AA28" s="113"/>
    </row>
    <row r="29" spans="1:27" ht="26.25" customHeight="1" x14ac:dyDescent="0.25">
      <c r="A29" s="243"/>
      <c r="B29" s="244" t="s">
        <v>68</v>
      </c>
      <c r="C29" s="245"/>
      <c r="D29" s="244"/>
      <c r="E29" s="246" t="s">
        <v>48</v>
      </c>
      <c r="F29" s="247"/>
      <c r="G29" s="184"/>
      <c r="H29" s="248"/>
      <c r="I29" s="249"/>
      <c r="J29" s="250"/>
      <c r="K29" s="251">
        <f t="shared" si="5"/>
        <v>33.454893617021277</v>
      </c>
      <c r="L29" s="252"/>
      <c r="M29" s="253"/>
      <c r="N29" s="253"/>
      <c r="O29" s="253"/>
      <c r="P29" s="254"/>
      <c r="Q29" s="252"/>
      <c r="R29" s="253"/>
      <c r="S29" s="253"/>
      <c r="T29" s="253"/>
      <c r="U29" s="253"/>
      <c r="V29" s="253"/>
      <c r="W29" s="253"/>
      <c r="X29" s="255"/>
      <c r="Y29" s="113"/>
      <c r="Z29" s="113"/>
      <c r="AA29" s="113"/>
    </row>
    <row r="30" spans="1:27" ht="26.25" customHeight="1" x14ac:dyDescent="0.25">
      <c r="A30" s="256"/>
      <c r="B30" s="256"/>
      <c r="C30" s="257"/>
      <c r="D30" s="256"/>
      <c r="E30" s="258"/>
      <c r="F30" s="256"/>
      <c r="G30" s="256"/>
      <c r="H30" s="256"/>
      <c r="I30" s="256"/>
      <c r="J30" s="256"/>
      <c r="K30" s="259"/>
      <c r="L30" s="256"/>
      <c r="M30" s="256"/>
      <c r="N30" s="256"/>
      <c r="O30" s="256"/>
      <c r="P30" s="256"/>
      <c r="Q30" s="256"/>
      <c r="R30" s="256"/>
      <c r="S30" s="256"/>
      <c r="T30" s="260"/>
      <c r="U30" s="260"/>
      <c r="V30" s="260"/>
      <c r="W30" s="260"/>
      <c r="X30" s="260"/>
      <c r="Y30" s="260"/>
      <c r="Z30" s="260"/>
      <c r="AA30" s="260"/>
    </row>
    <row r="31" spans="1:27" ht="26.25" customHeight="1" x14ac:dyDescent="0.25">
      <c r="A31" s="261" t="s">
        <v>76</v>
      </c>
      <c r="B31" s="256"/>
      <c r="C31" s="257"/>
      <c r="D31" s="256"/>
      <c r="E31" s="258"/>
      <c r="F31" s="256"/>
      <c r="G31" s="256"/>
      <c r="H31" s="256"/>
      <c r="I31" s="256"/>
      <c r="J31" s="256"/>
      <c r="K31" s="259"/>
      <c r="L31" s="256"/>
      <c r="M31" s="256"/>
      <c r="N31" s="256"/>
      <c r="O31" s="256"/>
      <c r="P31" s="256"/>
      <c r="Q31" s="256"/>
      <c r="R31" s="256"/>
      <c r="S31" s="256"/>
      <c r="T31" s="260"/>
      <c r="U31" s="260"/>
      <c r="V31" s="260"/>
      <c r="W31" s="260"/>
      <c r="X31" s="260"/>
      <c r="Y31" s="260"/>
      <c r="Z31" s="260"/>
      <c r="AA31" s="260"/>
    </row>
    <row r="32" spans="1:27" ht="15.75" customHeight="1" x14ac:dyDescent="0.25">
      <c r="A32" s="262" t="s">
        <v>77</v>
      </c>
      <c r="B32" s="6"/>
      <c r="C32" s="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27" ht="15.75" customHeight="1" x14ac:dyDescent="0.25">
      <c r="A33" s="6"/>
      <c r="B33" s="6"/>
      <c r="C33" s="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27" ht="15.75" customHeight="1" x14ac:dyDescent="0.25">
      <c r="A34" s="6"/>
      <c r="B34" s="6"/>
      <c r="C34" s="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27" ht="15.75" customHeight="1" x14ac:dyDescent="0.25">
      <c r="A35" s="6"/>
      <c r="B35" s="6"/>
      <c r="C35" s="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27" ht="15.75" customHeight="1" x14ac:dyDescent="0.25">
      <c r="A36" s="6"/>
      <c r="B36" s="6"/>
      <c r="C36" s="1"/>
    </row>
    <row r="37" spans="1:27" ht="15.75" customHeight="1" x14ac:dyDescent="0.25">
      <c r="A37" s="6"/>
      <c r="B37" s="6"/>
      <c r="C37" s="1"/>
    </row>
    <row r="38" spans="1:27" ht="15.75" customHeight="1" x14ac:dyDescent="0.25">
      <c r="A38" s="6"/>
      <c r="B38" s="6"/>
      <c r="C38" s="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27" ht="15.75" customHeight="1" x14ac:dyDescent="0.25">
      <c r="A39" s="6"/>
      <c r="B39" s="6"/>
      <c r="C39" s="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27" ht="15.75" customHeight="1" x14ac:dyDescent="0.25">
      <c r="A40" s="6"/>
      <c r="B40" s="6"/>
      <c r="C40" s="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27" ht="15.75" customHeight="1" x14ac:dyDescent="0.25">
      <c r="A41" s="6"/>
      <c r="B41" s="6"/>
      <c r="C41" s="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27" ht="15.75" customHeight="1" x14ac:dyDescent="0.25">
      <c r="A42" s="263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</row>
    <row r="43" spans="1:27" ht="15.75" customHeight="1" x14ac:dyDescent="0.25">
      <c r="A43" s="263"/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</row>
    <row r="44" spans="1:27" ht="15.75" customHeight="1" x14ac:dyDescent="0.25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</row>
    <row r="45" spans="1:27" ht="15.75" customHeight="1" x14ac:dyDescent="0.25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</row>
    <row r="46" spans="1:27" ht="15.75" customHeight="1" x14ac:dyDescent="0.25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</row>
    <row r="47" spans="1:27" ht="15.75" customHeight="1" x14ac:dyDescent="0.25">
      <c r="C47" s="1"/>
    </row>
    <row r="48" spans="1:27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2">
    <mergeCell ref="L4:P4"/>
    <mergeCell ref="Q4:X4"/>
  </mergeCells>
  <pageMargins left="0.7" right="0.7" top="0.75" bottom="0.75" header="0" footer="0"/>
  <pageSetup paperSize="9" scale="4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2" width="19.7109375" customWidth="1"/>
    <col min="3" max="3" width="16.140625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26" width="8.7109375" customWidth="1"/>
  </cols>
  <sheetData>
    <row r="1" spans="1:26" x14ac:dyDescent="0.25">
      <c r="C1" s="1"/>
    </row>
    <row r="2" spans="1:26" ht="23.25" x14ac:dyDescent="0.35">
      <c r="A2" s="2" t="s">
        <v>0</v>
      </c>
      <c r="B2" s="2"/>
      <c r="C2" s="3"/>
      <c r="D2" s="2" t="s">
        <v>1</v>
      </c>
      <c r="E2" s="2"/>
      <c r="F2" s="4" t="s">
        <v>2</v>
      </c>
      <c r="G2" s="264">
        <v>3</v>
      </c>
      <c r="H2" s="2"/>
      <c r="K2" s="4"/>
      <c r="L2" s="3"/>
      <c r="M2" s="5"/>
      <c r="N2" s="6"/>
    </row>
    <row r="3" spans="1:26" x14ac:dyDescent="0.25">
      <c r="A3" s="5"/>
      <c r="B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109"/>
      <c r="C4" s="9" t="s">
        <v>3</v>
      </c>
      <c r="D4" s="265"/>
      <c r="E4" s="266"/>
      <c r="F4" s="12"/>
      <c r="G4" s="9"/>
      <c r="H4" s="267" t="s">
        <v>4</v>
      </c>
      <c r="I4" s="267"/>
      <c r="J4" s="267"/>
      <c r="K4" s="8" t="s">
        <v>5</v>
      </c>
      <c r="L4" s="815" t="s">
        <v>6</v>
      </c>
      <c r="M4" s="816"/>
      <c r="N4" s="816"/>
      <c r="O4" s="816"/>
      <c r="P4" s="817"/>
      <c r="Q4" s="818" t="s">
        <v>7</v>
      </c>
      <c r="R4" s="819"/>
      <c r="S4" s="819"/>
      <c r="T4" s="819"/>
      <c r="U4" s="819"/>
      <c r="V4" s="819"/>
      <c r="W4" s="819"/>
      <c r="X4" s="819"/>
      <c r="Y4" s="113"/>
      <c r="Z4" s="113"/>
    </row>
    <row r="5" spans="1:26" ht="45.75" x14ac:dyDescent="0.25">
      <c r="A5" s="114" t="s">
        <v>8</v>
      </c>
      <c r="B5" s="114"/>
      <c r="C5" s="19" t="s">
        <v>9</v>
      </c>
      <c r="D5" s="26" t="s">
        <v>10</v>
      </c>
      <c r="E5" s="19" t="s">
        <v>11</v>
      </c>
      <c r="F5" s="22" t="s">
        <v>12</v>
      </c>
      <c r="G5" s="19" t="s">
        <v>13</v>
      </c>
      <c r="H5" s="268" t="s">
        <v>14</v>
      </c>
      <c r="I5" s="24" t="s">
        <v>15</v>
      </c>
      <c r="J5" s="269" t="s">
        <v>16</v>
      </c>
      <c r="K5" s="18" t="s">
        <v>17</v>
      </c>
      <c r="L5" s="27" t="s">
        <v>18</v>
      </c>
      <c r="M5" s="27" t="s">
        <v>19</v>
      </c>
      <c r="N5" s="27" t="s">
        <v>20</v>
      </c>
      <c r="O5" s="28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27" t="s">
        <v>30</v>
      </c>
      <c r="Y5" s="113"/>
      <c r="Z5" s="113"/>
    </row>
    <row r="6" spans="1:26" ht="15.75" x14ac:dyDescent="0.25">
      <c r="A6" s="270"/>
      <c r="B6" s="271"/>
      <c r="C6" s="272">
        <v>28</v>
      </c>
      <c r="D6" s="273" t="s">
        <v>32</v>
      </c>
      <c r="E6" s="273" t="s">
        <v>78</v>
      </c>
      <c r="F6" s="274">
        <v>60</v>
      </c>
      <c r="G6" s="275"/>
      <c r="H6" s="276">
        <v>0.42</v>
      </c>
      <c r="I6" s="277">
        <v>0.06</v>
      </c>
      <c r="J6" s="278">
        <v>1.02</v>
      </c>
      <c r="K6" s="279">
        <v>6.18</v>
      </c>
      <c r="L6" s="280">
        <v>0.02</v>
      </c>
      <c r="M6" s="281">
        <v>0.02</v>
      </c>
      <c r="N6" s="197">
        <v>6</v>
      </c>
      <c r="O6" s="197">
        <v>10</v>
      </c>
      <c r="P6" s="86">
        <v>0</v>
      </c>
      <c r="Q6" s="281">
        <v>13.8</v>
      </c>
      <c r="R6" s="197">
        <v>25.2</v>
      </c>
      <c r="S6" s="197">
        <v>8.4</v>
      </c>
      <c r="T6" s="197">
        <v>0.36</v>
      </c>
      <c r="U6" s="197">
        <v>117.6</v>
      </c>
      <c r="V6" s="197">
        <v>0</v>
      </c>
      <c r="W6" s="197">
        <v>2.0000000000000001E-4</v>
      </c>
      <c r="X6" s="86">
        <v>0</v>
      </c>
      <c r="Y6" s="113"/>
      <c r="Z6" s="113"/>
    </row>
    <row r="7" spans="1:26" ht="32.25" customHeight="1" x14ac:dyDescent="0.25">
      <c r="A7" s="270"/>
      <c r="B7" s="282" t="s">
        <v>62</v>
      </c>
      <c r="C7" s="133">
        <v>90</v>
      </c>
      <c r="D7" s="132" t="s">
        <v>79</v>
      </c>
      <c r="E7" s="283" t="s">
        <v>80</v>
      </c>
      <c r="F7" s="284">
        <v>90</v>
      </c>
      <c r="G7" s="133"/>
      <c r="H7" s="217">
        <v>15.2</v>
      </c>
      <c r="I7" s="218">
        <v>14.04</v>
      </c>
      <c r="J7" s="219">
        <v>8.9</v>
      </c>
      <c r="K7" s="220">
        <v>222.75</v>
      </c>
      <c r="L7" s="217">
        <v>0.37</v>
      </c>
      <c r="M7" s="218">
        <v>0.15</v>
      </c>
      <c r="N7" s="218">
        <v>0.09</v>
      </c>
      <c r="O7" s="218">
        <v>25.83</v>
      </c>
      <c r="P7" s="285">
        <v>0.16</v>
      </c>
      <c r="Q7" s="217">
        <v>54.18</v>
      </c>
      <c r="R7" s="218">
        <v>117.54</v>
      </c>
      <c r="S7" s="218">
        <v>24.8</v>
      </c>
      <c r="T7" s="218">
        <v>1.6</v>
      </c>
      <c r="U7" s="218">
        <v>268.38</v>
      </c>
      <c r="V7" s="218">
        <v>7.0000000000000001E-3</v>
      </c>
      <c r="W7" s="218">
        <v>2.7000000000000001E-3</v>
      </c>
      <c r="X7" s="219">
        <v>0.09</v>
      </c>
      <c r="Y7" s="113"/>
      <c r="Z7" s="113"/>
    </row>
    <row r="8" spans="1:26" ht="36.75" customHeight="1" x14ac:dyDescent="0.25">
      <c r="A8" s="270"/>
      <c r="B8" s="286" t="s">
        <v>81</v>
      </c>
      <c r="C8" s="142">
        <v>88</v>
      </c>
      <c r="D8" s="141" t="s">
        <v>53</v>
      </c>
      <c r="E8" s="287" t="s">
        <v>82</v>
      </c>
      <c r="F8" s="288">
        <v>90</v>
      </c>
      <c r="G8" s="142"/>
      <c r="H8" s="146">
        <v>18</v>
      </c>
      <c r="I8" s="147">
        <v>16.5</v>
      </c>
      <c r="J8" s="148">
        <v>2.89</v>
      </c>
      <c r="K8" s="142">
        <v>232.8</v>
      </c>
      <c r="L8" s="223">
        <v>0.05</v>
      </c>
      <c r="M8" s="224">
        <v>0.13</v>
      </c>
      <c r="N8" s="224">
        <v>0.55000000000000004</v>
      </c>
      <c r="O8" s="224">
        <v>0</v>
      </c>
      <c r="P8" s="227">
        <v>0</v>
      </c>
      <c r="Q8" s="223">
        <v>11.7</v>
      </c>
      <c r="R8" s="224">
        <v>170.76</v>
      </c>
      <c r="S8" s="224">
        <v>22.04</v>
      </c>
      <c r="T8" s="224">
        <v>2.4700000000000002</v>
      </c>
      <c r="U8" s="224">
        <v>302.3</v>
      </c>
      <c r="V8" s="224">
        <v>7.0000000000000001E-3</v>
      </c>
      <c r="W8" s="224">
        <v>0</v>
      </c>
      <c r="X8" s="225">
        <v>5.8999999999999997E-2</v>
      </c>
      <c r="Y8" s="113"/>
      <c r="Z8" s="113"/>
    </row>
    <row r="9" spans="1:26" ht="37.5" customHeight="1" x14ac:dyDescent="0.25">
      <c r="A9" s="289"/>
      <c r="B9" s="290"/>
      <c r="C9" s="133">
        <v>52</v>
      </c>
      <c r="D9" s="132" t="s">
        <v>60</v>
      </c>
      <c r="E9" s="283" t="s">
        <v>83</v>
      </c>
      <c r="F9" s="284">
        <v>150</v>
      </c>
      <c r="G9" s="133"/>
      <c r="H9" s="137">
        <v>3.15</v>
      </c>
      <c r="I9" s="138">
        <v>4.5</v>
      </c>
      <c r="J9" s="139">
        <v>17.55</v>
      </c>
      <c r="K9" s="133">
        <v>122.85</v>
      </c>
      <c r="L9" s="137">
        <v>0.16</v>
      </c>
      <c r="M9" s="138">
        <v>0.11</v>
      </c>
      <c r="N9" s="138">
        <v>25.3</v>
      </c>
      <c r="O9" s="138">
        <v>19.5</v>
      </c>
      <c r="P9" s="140">
        <v>0.08</v>
      </c>
      <c r="Q9" s="137">
        <v>16.260000000000002</v>
      </c>
      <c r="R9" s="138">
        <v>94.6</v>
      </c>
      <c r="S9" s="138">
        <v>35.32</v>
      </c>
      <c r="T9" s="138">
        <v>15.9</v>
      </c>
      <c r="U9" s="138">
        <v>805.4</v>
      </c>
      <c r="V9" s="138">
        <v>0.02</v>
      </c>
      <c r="W9" s="138">
        <v>0</v>
      </c>
      <c r="X9" s="139">
        <v>0.05</v>
      </c>
      <c r="Y9" s="113"/>
      <c r="Z9" s="113"/>
    </row>
    <row r="10" spans="1:26" ht="37.5" customHeight="1" x14ac:dyDescent="0.25">
      <c r="A10" s="291" t="s">
        <v>31</v>
      </c>
      <c r="B10" s="292"/>
      <c r="C10" s="210">
        <v>50</v>
      </c>
      <c r="D10" s="293" t="s">
        <v>60</v>
      </c>
      <c r="E10" s="141" t="s">
        <v>73</v>
      </c>
      <c r="F10" s="210">
        <v>150</v>
      </c>
      <c r="G10" s="214"/>
      <c r="H10" s="223">
        <v>3.3</v>
      </c>
      <c r="I10" s="224">
        <v>7.8</v>
      </c>
      <c r="J10" s="225">
        <v>22.35</v>
      </c>
      <c r="K10" s="226">
        <v>173.1</v>
      </c>
      <c r="L10" s="223">
        <v>0.14000000000000001</v>
      </c>
      <c r="M10" s="224">
        <v>0.12</v>
      </c>
      <c r="N10" s="224">
        <v>18.149999999999999</v>
      </c>
      <c r="O10" s="224">
        <v>21.6</v>
      </c>
      <c r="P10" s="227">
        <v>0.1</v>
      </c>
      <c r="Q10" s="223">
        <v>36.36</v>
      </c>
      <c r="R10" s="224">
        <v>85.5</v>
      </c>
      <c r="S10" s="224">
        <v>27.8</v>
      </c>
      <c r="T10" s="224">
        <v>1.1399999999999999</v>
      </c>
      <c r="U10" s="224">
        <v>701.4</v>
      </c>
      <c r="V10" s="224">
        <v>8.0000000000000002E-3</v>
      </c>
      <c r="W10" s="224">
        <v>2E-3</v>
      </c>
      <c r="X10" s="170">
        <v>4.2000000000000003E-2</v>
      </c>
      <c r="Y10" s="113"/>
      <c r="Z10" s="113"/>
    </row>
    <row r="11" spans="1:26" ht="37.5" customHeight="1" x14ac:dyDescent="0.25">
      <c r="A11" s="123"/>
      <c r="B11" s="294"/>
      <c r="C11" s="49">
        <v>98</v>
      </c>
      <c r="D11" s="55" t="s">
        <v>45</v>
      </c>
      <c r="E11" s="295" t="s">
        <v>55</v>
      </c>
      <c r="F11" s="296">
        <v>200</v>
      </c>
      <c r="G11" s="56"/>
      <c r="H11" s="38">
        <v>0.4</v>
      </c>
      <c r="I11" s="40">
        <v>0</v>
      </c>
      <c r="J11" s="41">
        <v>27</v>
      </c>
      <c r="K11" s="58">
        <v>110</v>
      </c>
      <c r="L11" s="38">
        <v>0.05</v>
      </c>
      <c r="M11" s="40">
        <v>0.02</v>
      </c>
      <c r="N11" s="40">
        <v>0</v>
      </c>
      <c r="O11" s="40">
        <v>0</v>
      </c>
      <c r="P11" s="53">
        <v>0</v>
      </c>
      <c r="Q11" s="38">
        <v>16.649999999999999</v>
      </c>
      <c r="R11" s="40">
        <v>98.1</v>
      </c>
      <c r="S11" s="40">
        <v>29.25</v>
      </c>
      <c r="T11" s="40">
        <v>1.26</v>
      </c>
      <c r="U11" s="40">
        <v>41.85</v>
      </c>
      <c r="V11" s="40">
        <v>2E-3</v>
      </c>
      <c r="W11" s="40">
        <v>3.0000000000000001E-3</v>
      </c>
      <c r="X11" s="41">
        <v>0</v>
      </c>
      <c r="Y11" s="113"/>
      <c r="Z11" s="113"/>
    </row>
    <row r="12" spans="1:26" ht="37.5" customHeight="1" x14ac:dyDescent="0.25">
      <c r="A12" s="123"/>
      <c r="B12" s="294"/>
      <c r="C12" s="67">
        <v>119</v>
      </c>
      <c r="D12" s="55" t="s">
        <v>40</v>
      </c>
      <c r="E12" s="56" t="s">
        <v>56</v>
      </c>
      <c r="F12" s="296">
        <v>20</v>
      </c>
      <c r="G12" s="67"/>
      <c r="H12" s="38">
        <v>1.4</v>
      </c>
      <c r="I12" s="40">
        <v>0.14000000000000001</v>
      </c>
      <c r="J12" s="41">
        <v>8.8000000000000007</v>
      </c>
      <c r="K12" s="67">
        <v>48</v>
      </c>
      <c r="L12" s="38">
        <v>0.02</v>
      </c>
      <c r="M12" s="40">
        <v>6.0000000000000001E-3</v>
      </c>
      <c r="N12" s="40">
        <v>0</v>
      </c>
      <c r="O12" s="40">
        <v>0</v>
      </c>
      <c r="P12" s="53">
        <v>0</v>
      </c>
      <c r="Q12" s="38">
        <v>7.4</v>
      </c>
      <c r="R12" s="40">
        <v>43.6</v>
      </c>
      <c r="S12" s="40">
        <v>13</v>
      </c>
      <c r="T12" s="40">
        <v>0.56000000000000005</v>
      </c>
      <c r="U12" s="40">
        <v>18.600000000000001</v>
      </c>
      <c r="V12" s="40">
        <v>5.9999999999999995E-4</v>
      </c>
      <c r="W12" s="40">
        <v>1E-3</v>
      </c>
      <c r="X12" s="41">
        <v>0</v>
      </c>
      <c r="Y12" s="113"/>
      <c r="Z12" s="113"/>
    </row>
    <row r="13" spans="1:26" ht="37.5" customHeight="1" x14ac:dyDescent="0.25">
      <c r="A13" s="123"/>
      <c r="B13" s="294"/>
      <c r="C13" s="67">
        <v>120</v>
      </c>
      <c r="D13" s="55" t="s">
        <v>42</v>
      </c>
      <c r="E13" s="56" t="s">
        <v>57</v>
      </c>
      <c r="F13" s="54">
        <v>20</v>
      </c>
      <c r="G13" s="67"/>
      <c r="H13" s="38">
        <v>1.1399999999999999</v>
      </c>
      <c r="I13" s="40">
        <v>0.22</v>
      </c>
      <c r="J13" s="41">
        <v>7.44</v>
      </c>
      <c r="K13" s="58">
        <v>36.26</v>
      </c>
      <c r="L13" s="50">
        <v>0.02</v>
      </c>
      <c r="M13" s="51">
        <v>2.4E-2</v>
      </c>
      <c r="N13" s="51">
        <v>0.08</v>
      </c>
      <c r="O13" s="51">
        <v>0</v>
      </c>
      <c r="P13" s="131">
        <v>0</v>
      </c>
      <c r="Q13" s="50">
        <v>6.8</v>
      </c>
      <c r="R13" s="51">
        <v>24</v>
      </c>
      <c r="S13" s="51">
        <v>8.1999999999999993</v>
      </c>
      <c r="T13" s="51">
        <v>0.46</v>
      </c>
      <c r="U13" s="51">
        <v>73.5</v>
      </c>
      <c r="V13" s="51">
        <v>2E-3</v>
      </c>
      <c r="W13" s="51">
        <v>2E-3</v>
      </c>
      <c r="X13" s="52">
        <v>1.2E-2</v>
      </c>
      <c r="Y13" s="113"/>
      <c r="Z13" s="113"/>
    </row>
    <row r="14" spans="1:26" ht="37.5" customHeight="1" x14ac:dyDescent="0.25">
      <c r="A14" s="123"/>
      <c r="B14" s="282" t="s">
        <v>62</v>
      </c>
      <c r="C14" s="133"/>
      <c r="D14" s="132"/>
      <c r="E14" s="231" t="s">
        <v>47</v>
      </c>
      <c r="F14" s="232">
        <f>F6+F7+F9+F11+F12+F13</f>
        <v>540</v>
      </c>
      <c r="G14" s="133"/>
      <c r="H14" s="137">
        <f t="shared" ref="H14:X14" si="0">H6+H7+H9+H11+H12+H13</f>
        <v>21.709999999999997</v>
      </c>
      <c r="I14" s="138">
        <f t="shared" si="0"/>
        <v>18.96</v>
      </c>
      <c r="J14" s="139">
        <f t="shared" si="0"/>
        <v>70.709999999999994</v>
      </c>
      <c r="K14" s="160">
        <f t="shared" si="0"/>
        <v>546.04</v>
      </c>
      <c r="L14" s="137">
        <f t="shared" si="0"/>
        <v>0.64000000000000012</v>
      </c>
      <c r="M14" s="138">
        <f t="shared" si="0"/>
        <v>0.33</v>
      </c>
      <c r="N14" s="138">
        <f t="shared" si="0"/>
        <v>31.47</v>
      </c>
      <c r="O14" s="138">
        <f t="shared" si="0"/>
        <v>55.33</v>
      </c>
      <c r="P14" s="140">
        <f t="shared" si="0"/>
        <v>0.24</v>
      </c>
      <c r="Q14" s="137">
        <f t="shared" si="0"/>
        <v>115.09000000000002</v>
      </c>
      <c r="R14" s="138">
        <f t="shared" si="0"/>
        <v>403.04</v>
      </c>
      <c r="S14" s="138">
        <f t="shared" si="0"/>
        <v>118.97000000000001</v>
      </c>
      <c r="T14" s="138">
        <f t="shared" si="0"/>
        <v>20.14</v>
      </c>
      <c r="U14" s="138">
        <f t="shared" si="0"/>
        <v>1325.33</v>
      </c>
      <c r="V14" s="138">
        <f t="shared" si="0"/>
        <v>3.1599999999999996E-2</v>
      </c>
      <c r="W14" s="138">
        <f t="shared" si="0"/>
        <v>8.9000000000000017E-3</v>
      </c>
      <c r="X14" s="139">
        <f t="shared" si="0"/>
        <v>0.15200000000000002</v>
      </c>
      <c r="Y14" s="113"/>
      <c r="Z14" s="113"/>
    </row>
    <row r="15" spans="1:26" ht="37.5" customHeight="1" x14ac:dyDescent="0.25">
      <c r="A15" s="123"/>
      <c r="B15" s="286" t="s">
        <v>81</v>
      </c>
      <c r="C15" s="142"/>
      <c r="D15" s="141"/>
      <c r="E15" s="236" t="s">
        <v>47</v>
      </c>
      <c r="F15" s="297">
        <f>F6+F8+F10+F11+F12+F13</f>
        <v>540</v>
      </c>
      <c r="G15" s="298"/>
      <c r="H15" s="168">
        <f t="shared" ref="H15:X15" si="1">H6+H8+H10+H11+H12+H13</f>
        <v>24.66</v>
      </c>
      <c r="I15" s="169">
        <f t="shared" si="1"/>
        <v>24.72</v>
      </c>
      <c r="J15" s="170">
        <f t="shared" si="1"/>
        <v>69.5</v>
      </c>
      <c r="K15" s="299">
        <f t="shared" si="1"/>
        <v>606.34</v>
      </c>
      <c r="L15" s="168">
        <f t="shared" si="1"/>
        <v>0.30000000000000004</v>
      </c>
      <c r="M15" s="169">
        <f t="shared" si="1"/>
        <v>0.32000000000000006</v>
      </c>
      <c r="N15" s="169">
        <f t="shared" si="1"/>
        <v>24.779999999999998</v>
      </c>
      <c r="O15" s="169">
        <f t="shared" si="1"/>
        <v>31.6</v>
      </c>
      <c r="P15" s="172">
        <f t="shared" si="1"/>
        <v>0.1</v>
      </c>
      <c r="Q15" s="168">
        <f t="shared" si="1"/>
        <v>92.71</v>
      </c>
      <c r="R15" s="169">
        <f t="shared" si="1"/>
        <v>447.15999999999997</v>
      </c>
      <c r="S15" s="169">
        <f t="shared" si="1"/>
        <v>108.69</v>
      </c>
      <c r="T15" s="169">
        <f t="shared" si="1"/>
        <v>6.2499999999999991</v>
      </c>
      <c r="U15" s="169">
        <f t="shared" si="1"/>
        <v>1255.2499999999998</v>
      </c>
      <c r="V15" s="169">
        <f t="shared" si="1"/>
        <v>1.9599999999999999E-2</v>
      </c>
      <c r="W15" s="169">
        <f t="shared" si="1"/>
        <v>8.199999999999999E-3</v>
      </c>
      <c r="X15" s="170">
        <f t="shared" si="1"/>
        <v>0.113</v>
      </c>
      <c r="Y15" s="113"/>
      <c r="Z15" s="113"/>
    </row>
    <row r="16" spans="1:26" ht="37.5" customHeight="1" x14ac:dyDescent="0.25">
      <c r="A16" s="123"/>
      <c r="B16" s="282" t="s">
        <v>62</v>
      </c>
      <c r="C16" s="133"/>
      <c r="D16" s="132"/>
      <c r="E16" s="231" t="s">
        <v>48</v>
      </c>
      <c r="F16" s="203"/>
      <c r="G16" s="204"/>
      <c r="H16" s="300"/>
      <c r="I16" s="301"/>
      <c r="J16" s="302"/>
      <c r="K16" s="303">
        <f t="shared" ref="K16:K17" si="2">K14/23.5</f>
        <v>23.235744680851063</v>
      </c>
      <c r="L16" s="300"/>
      <c r="M16" s="301"/>
      <c r="N16" s="301"/>
      <c r="O16" s="301"/>
      <c r="P16" s="304"/>
      <c r="Q16" s="300"/>
      <c r="R16" s="301"/>
      <c r="S16" s="301"/>
      <c r="T16" s="301"/>
      <c r="U16" s="301"/>
      <c r="V16" s="301"/>
      <c r="W16" s="301"/>
      <c r="X16" s="302"/>
      <c r="Y16" s="113"/>
      <c r="Z16" s="113"/>
    </row>
    <row r="17" spans="1:26" ht="37.5" customHeight="1" x14ac:dyDescent="0.25">
      <c r="A17" s="123"/>
      <c r="B17" s="305" t="s">
        <v>81</v>
      </c>
      <c r="C17" s="180"/>
      <c r="D17" s="179"/>
      <c r="E17" s="246" t="s">
        <v>48</v>
      </c>
      <c r="F17" s="247"/>
      <c r="G17" s="184"/>
      <c r="H17" s="306"/>
      <c r="I17" s="307"/>
      <c r="J17" s="308"/>
      <c r="K17" s="188">
        <f t="shared" si="2"/>
        <v>25.801702127659574</v>
      </c>
      <c r="L17" s="306"/>
      <c r="M17" s="307"/>
      <c r="N17" s="307"/>
      <c r="O17" s="307"/>
      <c r="P17" s="309"/>
      <c r="Q17" s="306"/>
      <c r="R17" s="307"/>
      <c r="S17" s="307"/>
      <c r="T17" s="307"/>
      <c r="U17" s="307"/>
      <c r="V17" s="307"/>
      <c r="W17" s="307"/>
      <c r="X17" s="308"/>
      <c r="Y17" s="113"/>
      <c r="Z17" s="113"/>
    </row>
    <row r="18" spans="1:26" ht="37.5" customHeight="1" x14ac:dyDescent="0.25">
      <c r="A18" s="190" t="s">
        <v>49</v>
      </c>
      <c r="B18" s="123"/>
      <c r="C18" s="310">
        <v>28</v>
      </c>
      <c r="D18" s="311" t="s">
        <v>32</v>
      </c>
      <c r="E18" s="312" t="s">
        <v>84</v>
      </c>
      <c r="F18" s="313">
        <v>60</v>
      </c>
      <c r="G18" s="30"/>
      <c r="H18" s="314">
        <v>0.42</v>
      </c>
      <c r="I18" s="35">
        <v>0.06</v>
      </c>
      <c r="J18" s="315">
        <v>1.02</v>
      </c>
      <c r="K18" s="30">
        <v>6.18</v>
      </c>
      <c r="L18" s="50">
        <v>0.02</v>
      </c>
      <c r="M18" s="51">
        <v>0.02</v>
      </c>
      <c r="N18" s="51">
        <v>6</v>
      </c>
      <c r="O18" s="51">
        <v>10</v>
      </c>
      <c r="P18" s="131">
        <v>0</v>
      </c>
      <c r="Q18" s="50">
        <v>13.8</v>
      </c>
      <c r="R18" s="51">
        <v>25.2</v>
      </c>
      <c r="S18" s="51">
        <v>8.4</v>
      </c>
      <c r="T18" s="51">
        <v>0.36</v>
      </c>
      <c r="U18" s="51">
        <v>117.6</v>
      </c>
      <c r="V18" s="51">
        <v>0</v>
      </c>
      <c r="W18" s="51">
        <v>2.0000000000000001E-4</v>
      </c>
      <c r="X18" s="52">
        <v>0</v>
      </c>
      <c r="Y18" s="113"/>
      <c r="Z18" s="113"/>
    </row>
    <row r="19" spans="1:26" ht="37.5" customHeight="1" x14ac:dyDescent="0.25">
      <c r="A19" s="123"/>
      <c r="B19" s="123"/>
      <c r="C19" s="54">
        <v>33</v>
      </c>
      <c r="D19" s="56" t="s">
        <v>51</v>
      </c>
      <c r="E19" s="59" t="s">
        <v>85</v>
      </c>
      <c r="F19" s="60">
        <v>200</v>
      </c>
      <c r="G19" s="55"/>
      <c r="H19" s="38">
        <v>6.4</v>
      </c>
      <c r="I19" s="40">
        <v>6.2</v>
      </c>
      <c r="J19" s="41">
        <v>12.2</v>
      </c>
      <c r="K19" s="67">
        <v>130.6</v>
      </c>
      <c r="L19" s="38">
        <v>0.08</v>
      </c>
      <c r="M19" s="39">
        <v>0.08</v>
      </c>
      <c r="N19" s="40">
        <v>6.8</v>
      </c>
      <c r="O19" s="40">
        <v>180</v>
      </c>
      <c r="P19" s="41">
        <v>0</v>
      </c>
      <c r="Q19" s="39">
        <v>36.799999999999997</v>
      </c>
      <c r="R19" s="40">
        <v>76.2</v>
      </c>
      <c r="S19" s="40">
        <v>23.2</v>
      </c>
      <c r="T19" s="40">
        <v>0.8</v>
      </c>
      <c r="U19" s="40">
        <v>466.22</v>
      </c>
      <c r="V19" s="40">
        <v>6.0000000000000001E-3</v>
      </c>
      <c r="W19" s="40">
        <v>2E-3</v>
      </c>
      <c r="X19" s="52">
        <v>0.04</v>
      </c>
      <c r="Y19" s="113"/>
      <c r="Z19" s="113"/>
    </row>
    <row r="20" spans="1:26" ht="37.5" customHeight="1" x14ac:dyDescent="0.25">
      <c r="A20" s="316"/>
      <c r="B20" s="316"/>
      <c r="C20" s="54">
        <v>80</v>
      </c>
      <c r="D20" s="56" t="s">
        <v>53</v>
      </c>
      <c r="E20" s="59" t="s">
        <v>86</v>
      </c>
      <c r="F20" s="60">
        <v>90</v>
      </c>
      <c r="G20" s="55"/>
      <c r="H20" s="38">
        <v>14.85</v>
      </c>
      <c r="I20" s="40">
        <v>13.32</v>
      </c>
      <c r="J20" s="41">
        <v>5.94</v>
      </c>
      <c r="K20" s="58">
        <v>202.68</v>
      </c>
      <c r="L20" s="38">
        <v>0.06</v>
      </c>
      <c r="M20" s="39">
        <v>0.11</v>
      </c>
      <c r="N20" s="40">
        <v>3.83</v>
      </c>
      <c r="O20" s="40">
        <v>19.5</v>
      </c>
      <c r="P20" s="41">
        <v>0</v>
      </c>
      <c r="Q20" s="39">
        <v>20.58</v>
      </c>
      <c r="R20" s="40">
        <v>74.39</v>
      </c>
      <c r="S20" s="40">
        <v>22.98</v>
      </c>
      <c r="T20" s="40">
        <v>0.95</v>
      </c>
      <c r="U20" s="40">
        <v>204</v>
      </c>
      <c r="V20" s="40">
        <v>3.5999999999999999E-3</v>
      </c>
      <c r="W20" s="40">
        <v>8.9999999999999998E-4</v>
      </c>
      <c r="X20" s="52">
        <v>0.9</v>
      </c>
      <c r="Y20" s="113"/>
      <c r="Z20" s="113"/>
    </row>
    <row r="21" spans="1:26" ht="37.5" customHeight="1" x14ac:dyDescent="0.25">
      <c r="A21" s="316"/>
      <c r="B21" s="316"/>
      <c r="C21" s="54">
        <v>65</v>
      </c>
      <c r="D21" s="56" t="s">
        <v>87</v>
      </c>
      <c r="E21" s="59" t="s">
        <v>88</v>
      </c>
      <c r="F21" s="60">
        <v>150</v>
      </c>
      <c r="G21" s="55"/>
      <c r="H21" s="38">
        <v>6.45</v>
      </c>
      <c r="I21" s="40">
        <v>4.05</v>
      </c>
      <c r="J21" s="41">
        <v>40.200000000000003</v>
      </c>
      <c r="K21" s="67">
        <v>223.65</v>
      </c>
      <c r="L21" s="38">
        <v>0.08</v>
      </c>
      <c r="M21" s="39">
        <v>0.02</v>
      </c>
      <c r="N21" s="40">
        <v>0</v>
      </c>
      <c r="O21" s="40">
        <v>30</v>
      </c>
      <c r="P21" s="41">
        <v>0.11</v>
      </c>
      <c r="Q21" s="39">
        <v>13.05</v>
      </c>
      <c r="R21" s="40">
        <v>58.34</v>
      </c>
      <c r="S21" s="40">
        <v>22.53</v>
      </c>
      <c r="T21" s="40">
        <v>1.25</v>
      </c>
      <c r="U21" s="40">
        <v>1.1000000000000001</v>
      </c>
      <c r="V21" s="40">
        <v>0</v>
      </c>
      <c r="W21" s="40">
        <v>0</v>
      </c>
      <c r="X21" s="52">
        <v>0</v>
      </c>
      <c r="Y21" s="113"/>
      <c r="Z21" s="113"/>
    </row>
    <row r="22" spans="1:26" ht="37.5" customHeight="1" x14ac:dyDescent="0.25">
      <c r="A22" s="316"/>
      <c r="B22" s="316"/>
      <c r="C22" s="54">
        <v>114</v>
      </c>
      <c r="D22" s="56" t="s">
        <v>89</v>
      </c>
      <c r="E22" s="59" t="s">
        <v>90</v>
      </c>
      <c r="F22" s="60">
        <v>200</v>
      </c>
      <c r="G22" s="55"/>
      <c r="H22" s="38">
        <v>0.2</v>
      </c>
      <c r="I22" s="40">
        <v>0</v>
      </c>
      <c r="J22" s="41">
        <v>11</v>
      </c>
      <c r="K22" s="67">
        <v>44.8</v>
      </c>
      <c r="L22" s="38">
        <v>0</v>
      </c>
      <c r="M22" s="39">
        <v>0</v>
      </c>
      <c r="N22" s="40">
        <v>0.08</v>
      </c>
      <c r="O22" s="40">
        <v>0</v>
      </c>
      <c r="P22" s="53">
        <v>0</v>
      </c>
      <c r="Q22" s="38">
        <v>13.56</v>
      </c>
      <c r="R22" s="40">
        <v>7.66</v>
      </c>
      <c r="S22" s="40">
        <v>4.08</v>
      </c>
      <c r="T22" s="40">
        <v>0.8</v>
      </c>
      <c r="U22" s="40">
        <v>0.68</v>
      </c>
      <c r="V22" s="40">
        <v>0</v>
      </c>
      <c r="W22" s="40">
        <v>0</v>
      </c>
      <c r="X22" s="41">
        <v>0</v>
      </c>
      <c r="Y22" s="113"/>
      <c r="Z22" s="113"/>
    </row>
    <row r="23" spans="1:26" ht="37.5" customHeight="1" x14ac:dyDescent="0.25">
      <c r="A23" s="316"/>
      <c r="B23" s="316"/>
      <c r="C23" s="54">
        <v>119</v>
      </c>
      <c r="D23" s="56" t="s">
        <v>40</v>
      </c>
      <c r="E23" s="55" t="s">
        <v>56</v>
      </c>
      <c r="F23" s="61">
        <v>30</v>
      </c>
      <c r="G23" s="61"/>
      <c r="H23" s="65">
        <v>2.13</v>
      </c>
      <c r="I23" s="51">
        <v>0.21</v>
      </c>
      <c r="J23" s="131">
        <v>13.26</v>
      </c>
      <c r="K23" s="317">
        <v>72</v>
      </c>
      <c r="L23" s="50">
        <v>0.03</v>
      </c>
      <c r="M23" s="65">
        <v>0.01</v>
      </c>
      <c r="N23" s="51">
        <v>0</v>
      </c>
      <c r="O23" s="51">
        <v>0</v>
      </c>
      <c r="P23" s="52">
        <v>0</v>
      </c>
      <c r="Q23" s="50">
        <v>11.1</v>
      </c>
      <c r="R23" s="51">
        <v>65.400000000000006</v>
      </c>
      <c r="S23" s="51">
        <v>19.5</v>
      </c>
      <c r="T23" s="51">
        <v>0.84</v>
      </c>
      <c r="U23" s="51">
        <v>27.9</v>
      </c>
      <c r="V23" s="51">
        <v>1E-3</v>
      </c>
      <c r="W23" s="51">
        <v>2E-3</v>
      </c>
      <c r="X23" s="52">
        <v>0</v>
      </c>
      <c r="Y23" s="113"/>
      <c r="Z23" s="113"/>
    </row>
    <row r="24" spans="1:26" ht="37.5" customHeight="1" x14ac:dyDescent="0.25">
      <c r="A24" s="316"/>
      <c r="B24" s="316"/>
      <c r="C24" s="54">
        <v>120</v>
      </c>
      <c r="D24" s="56" t="s">
        <v>42</v>
      </c>
      <c r="E24" s="55" t="s">
        <v>57</v>
      </c>
      <c r="F24" s="61">
        <v>20</v>
      </c>
      <c r="G24" s="61"/>
      <c r="H24" s="65">
        <v>1.1399999999999999</v>
      </c>
      <c r="I24" s="51">
        <v>0.22</v>
      </c>
      <c r="J24" s="131">
        <v>7.44</v>
      </c>
      <c r="K24" s="317">
        <v>36.26</v>
      </c>
      <c r="L24" s="50">
        <v>0.02</v>
      </c>
      <c r="M24" s="65">
        <v>2.4E-2</v>
      </c>
      <c r="N24" s="51">
        <v>0.08</v>
      </c>
      <c r="O24" s="51">
        <v>0</v>
      </c>
      <c r="P24" s="52">
        <v>0</v>
      </c>
      <c r="Q24" s="50">
        <v>6.8</v>
      </c>
      <c r="R24" s="51">
        <v>24</v>
      </c>
      <c r="S24" s="51">
        <v>8.1999999999999993</v>
      </c>
      <c r="T24" s="51">
        <v>0.46</v>
      </c>
      <c r="U24" s="51">
        <v>73.5</v>
      </c>
      <c r="V24" s="51">
        <v>2E-3</v>
      </c>
      <c r="W24" s="51">
        <v>2E-3</v>
      </c>
      <c r="X24" s="52">
        <v>1.2E-2</v>
      </c>
      <c r="Y24" s="113"/>
      <c r="Z24" s="113"/>
    </row>
    <row r="25" spans="1:26" ht="37.5" customHeight="1" x14ac:dyDescent="0.25">
      <c r="A25" s="316"/>
      <c r="B25" s="316"/>
      <c r="C25" s="89"/>
      <c r="D25" s="92"/>
      <c r="E25" s="318" t="s">
        <v>47</v>
      </c>
      <c r="F25" s="67">
        <f>SUM(F18:F24)</f>
        <v>750</v>
      </c>
      <c r="G25" s="55"/>
      <c r="H25" s="38">
        <f t="shared" ref="H25:X25" si="3">SUM(H18:H24)</f>
        <v>31.59</v>
      </c>
      <c r="I25" s="40">
        <f t="shared" si="3"/>
        <v>24.06</v>
      </c>
      <c r="J25" s="41">
        <f t="shared" si="3"/>
        <v>91.06</v>
      </c>
      <c r="K25" s="58">
        <f t="shared" si="3"/>
        <v>716.17</v>
      </c>
      <c r="L25" s="319">
        <f t="shared" si="3"/>
        <v>0.29000000000000004</v>
      </c>
      <c r="M25" s="319">
        <f t="shared" si="3"/>
        <v>0.26400000000000001</v>
      </c>
      <c r="N25" s="320">
        <f t="shared" si="3"/>
        <v>16.79</v>
      </c>
      <c r="O25" s="320">
        <f t="shared" si="3"/>
        <v>239.5</v>
      </c>
      <c r="P25" s="321">
        <f t="shared" si="3"/>
        <v>0.11</v>
      </c>
      <c r="Q25" s="322">
        <f t="shared" si="3"/>
        <v>115.68999999999998</v>
      </c>
      <c r="R25" s="320">
        <f t="shared" si="3"/>
        <v>331.19000000000005</v>
      </c>
      <c r="S25" s="320">
        <f t="shared" si="3"/>
        <v>108.89</v>
      </c>
      <c r="T25" s="320">
        <f t="shared" si="3"/>
        <v>5.46</v>
      </c>
      <c r="U25" s="320">
        <f t="shared" si="3"/>
        <v>891</v>
      </c>
      <c r="V25" s="320">
        <f t="shared" si="3"/>
        <v>1.2600000000000002E-2</v>
      </c>
      <c r="W25" s="320">
        <f t="shared" si="3"/>
        <v>7.1000000000000004E-3</v>
      </c>
      <c r="X25" s="52">
        <f t="shared" si="3"/>
        <v>0.95200000000000007</v>
      </c>
      <c r="Y25" s="113"/>
      <c r="Z25" s="113"/>
    </row>
    <row r="26" spans="1:26" ht="37.5" customHeight="1" x14ac:dyDescent="0.25">
      <c r="A26" s="323"/>
      <c r="B26" s="323"/>
      <c r="C26" s="95"/>
      <c r="D26" s="98"/>
      <c r="E26" s="324" t="s">
        <v>48</v>
      </c>
      <c r="F26" s="98"/>
      <c r="G26" s="96"/>
      <c r="H26" s="103"/>
      <c r="I26" s="105"/>
      <c r="J26" s="106"/>
      <c r="K26" s="102">
        <f>K25/23.5</f>
        <v>30.475319148936169</v>
      </c>
      <c r="L26" s="103"/>
      <c r="M26" s="104"/>
      <c r="N26" s="105"/>
      <c r="O26" s="105"/>
      <c r="P26" s="106"/>
      <c r="Q26" s="104"/>
      <c r="R26" s="105"/>
      <c r="S26" s="105"/>
      <c r="T26" s="105"/>
      <c r="U26" s="105"/>
      <c r="V26" s="105"/>
      <c r="W26" s="105"/>
      <c r="X26" s="52"/>
      <c r="Y26" s="113"/>
      <c r="Z26" s="113"/>
    </row>
    <row r="27" spans="1:26" ht="15.75" customHeight="1" x14ac:dyDescent="0.25">
      <c r="A27" s="6"/>
      <c r="B27" s="6"/>
      <c r="C27" s="1"/>
      <c r="D27" s="6"/>
      <c r="E27" s="6"/>
      <c r="F27" s="6"/>
      <c r="G27" s="6"/>
      <c r="H27" s="107"/>
      <c r="I27" s="6"/>
      <c r="J27" s="6"/>
      <c r="K27" s="108"/>
      <c r="L27" s="6"/>
      <c r="M27" s="6"/>
      <c r="N27" s="6"/>
    </row>
    <row r="28" spans="1:26" ht="15.75" customHeight="1" x14ac:dyDescent="0.25">
      <c r="C28" s="1"/>
      <c r="D28" s="6"/>
      <c r="E28" s="325"/>
      <c r="F28" s="326"/>
      <c r="G28" s="6"/>
      <c r="H28" s="6"/>
      <c r="I28" s="6"/>
      <c r="J28" s="6"/>
    </row>
    <row r="29" spans="1:26" ht="15.75" customHeight="1" x14ac:dyDescent="0.25">
      <c r="A29" s="327" t="s">
        <v>91</v>
      </c>
      <c r="B29" s="328"/>
      <c r="C29" s="329"/>
      <c r="D29" s="330"/>
      <c r="E29" s="325"/>
      <c r="F29" s="326"/>
      <c r="G29" s="6"/>
      <c r="H29" s="6"/>
      <c r="I29" s="6"/>
      <c r="J29" s="6"/>
    </row>
    <row r="30" spans="1:26" ht="15.75" customHeight="1" x14ac:dyDescent="0.25">
      <c r="A30" s="331" t="s">
        <v>77</v>
      </c>
      <c r="B30" s="332"/>
      <c r="C30" s="333"/>
      <c r="D30" s="334"/>
      <c r="E30" s="325"/>
      <c r="F30" s="326"/>
      <c r="G30" s="6"/>
      <c r="H30" s="6"/>
      <c r="I30" s="6"/>
      <c r="J30" s="6"/>
    </row>
    <row r="31" spans="1:26" ht="15.75" customHeight="1" x14ac:dyDescent="0.25">
      <c r="C31" s="1"/>
      <c r="D31" s="6"/>
      <c r="E31" s="325"/>
      <c r="F31" s="326"/>
      <c r="G31" s="6"/>
      <c r="H31" s="6"/>
      <c r="I31" s="6"/>
      <c r="J31" s="6"/>
    </row>
    <row r="32" spans="1:26" ht="15.75" customHeight="1" x14ac:dyDescent="0.25">
      <c r="C32" s="1"/>
      <c r="D32" s="6"/>
      <c r="E32" s="325"/>
      <c r="F32" s="326"/>
      <c r="G32" s="6"/>
      <c r="H32" s="6"/>
      <c r="I32" s="6"/>
      <c r="J32" s="6"/>
    </row>
    <row r="33" spans="3:10" ht="15.75" customHeight="1" x14ac:dyDescent="0.25">
      <c r="C33" s="1"/>
      <c r="D33" s="6"/>
      <c r="E33" s="325"/>
      <c r="F33" s="326"/>
      <c r="G33" s="6"/>
      <c r="H33" s="6"/>
      <c r="I33" s="6"/>
      <c r="J33" s="6"/>
    </row>
    <row r="34" spans="3:10" ht="15.75" customHeight="1" x14ac:dyDescent="0.25">
      <c r="C34" s="1"/>
      <c r="D34" s="6"/>
      <c r="E34" s="6"/>
      <c r="F34" s="6"/>
      <c r="G34" s="6"/>
      <c r="H34" s="6"/>
      <c r="I34" s="6"/>
      <c r="J34" s="6"/>
    </row>
    <row r="35" spans="3:10" ht="15.75" customHeight="1" x14ac:dyDescent="0.25">
      <c r="C35" s="1"/>
      <c r="D35" s="6"/>
      <c r="E35" s="6"/>
      <c r="F35" s="6"/>
      <c r="G35" s="6"/>
      <c r="H35" s="6"/>
      <c r="I35" s="6"/>
      <c r="J35" s="6"/>
    </row>
    <row r="36" spans="3:10" ht="15.75" customHeight="1" x14ac:dyDescent="0.25">
      <c r="C36" s="1"/>
      <c r="D36" s="6"/>
      <c r="E36" s="6"/>
      <c r="F36" s="6"/>
      <c r="G36" s="6"/>
      <c r="H36" s="6"/>
      <c r="I36" s="6"/>
      <c r="J36" s="6"/>
    </row>
    <row r="37" spans="3:10" ht="15.75" customHeight="1" x14ac:dyDescent="0.25">
      <c r="C37" s="1"/>
      <c r="D37" s="6"/>
      <c r="E37" s="6"/>
      <c r="F37" s="6"/>
      <c r="G37" s="6"/>
      <c r="H37" s="6"/>
      <c r="I37" s="6"/>
      <c r="J37" s="6"/>
    </row>
    <row r="38" spans="3:10" ht="15.75" customHeight="1" x14ac:dyDescent="0.25">
      <c r="C38" s="1"/>
      <c r="D38" s="6"/>
      <c r="E38" s="6"/>
      <c r="F38" s="6"/>
      <c r="G38" s="6"/>
      <c r="H38" s="6"/>
      <c r="I38" s="6"/>
      <c r="J38" s="6"/>
    </row>
    <row r="39" spans="3:10" ht="15.75" customHeight="1" x14ac:dyDescent="0.25">
      <c r="C39" s="1"/>
      <c r="D39" s="6"/>
      <c r="E39" s="6"/>
      <c r="F39" s="6"/>
      <c r="G39" s="6"/>
      <c r="H39" s="6"/>
      <c r="I39" s="6"/>
      <c r="J39" s="6"/>
    </row>
    <row r="40" spans="3:10" ht="15.75" customHeight="1" x14ac:dyDescent="0.25">
      <c r="C40" s="1"/>
      <c r="D40" s="6"/>
      <c r="E40" s="6"/>
      <c r="F40" s="6"/>
      <c r="G40" s="6"/>
      <c r="H40" s="6"/>
      <c r="I40" s="6"/>
      <c r="J40" s="6"/>
    </row>
    <row r="41" spans="3:10" ht="15.75" customHeight="1" x14ac:dyDescent="0.25">
      <c r="C41" s="1"/>
    </row>
    <row r="42" spans="3:10" ht="15.75" customHeight="1" x14ac:dyDescent="0.25">
      <c r="C42" s="1"/>
    </row>
    <row r="43" spans="3:10" ht="15.75" customHeight="1" x14ac:dyDescent="0.25">
      <c r="C43" s="1"/>
    </row>
    <row r="44" spans="3:10" ht="15.75" customHeight="1" x14ac:dyDescent="0.25">
      <c r="C44" s="1"/>
    </row>
    <row r="45" spans="3:10" ht="15.75" customHeight="1" x14ac:dyDescent="0.25">
      <c r="C45" s="1"/>
    </row>
    <row r="46" spans="3:10" ht="15.75" customHeight="1" x14ac:dyDescent="0.25">
      <c r="C46" s="1"/>
    </row>
    <row r="47" spans="3:10" ht="15.75" customHeight="1" x14ac:dyDescent="0.25">
      <c r="C47" s="1"/>
    </row>
    <row r="48" spans="3:10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2">
    <mergeCell ref="L4:P4"/>
    <mergeCell ref="Q4:X4"/>
  </mergeCells>
  <pageMargins left="0.7" right="0.7" top="0.75" bottom="0.75" header="0" footer="0"/>
  <pageSetup paperSize="9" scale="4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20.28515625" customWidth="1"/>
    <col min="2" max="2" width="11.28515625" customWidth="1"/>
    <col min="3" max="3" width="15.42578125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26" width="8.7109375" customWidth="1"/>
  </cols>
  <sheetData>
    <row r="1" spans="1:26" x14ac:dyDescent="0.25">
      <c r="B1" s="1"/>
      <c r="C1" s="1"/>
    </row>
    <row r="2" spans="1:26" ht="23.25" x14ac:dyDescent="0.35">
      <c r="A2" s="2" t="s">
        <v>0</v>
      </c>
      <c r="B2" s="1"/>
      <c r="C2" s="3"/>
      <c r="D2" s="2" t="s">
        <v>1</v>
      </c>
      <c r="E2" s="2"/>
      <c r="F2" s="4" t="s">
        <v>2</v>
      </c>
      <c r="G2" s="3">
        <v>4</v>
      </c>
      <c r="H2" s="2"/>
      <c r="K2" s="4"/>
      <c r="L2" s="3"/>
      <c r="M2" s="5"/>
      <c r="N2" s="6"/>
    </row>
    <row r="3" spans="1:26" x14ac:dyDescent="0.25">
      <c r="A3" s="5"/>
      <c r="B3" s="1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335"/>
      <c r="C4" s="12" t="s">
        <v>3</v>
      </c>
      <c r="D4" s="336"/>
      <c r="E4" s="111"/>
      <c r="F4" s="9"/>
      <c r="G4" s="12"/>
      <c r="H4" s="13" t="s">
        <v>4</v>
      </c>
      <c r="I4" s="14"/>
      <c r="J4" s="15"/>
      <c r="K4" s="16" t="s">
        <v>5</v>
      </c>
      <c r="L4" s="815" t="s">
        <v>6</v>
      </c>
      <c r="M4" s="816"/>
      <c r="N4" s="816"/>
      <c r="O4" s="816"/>
      <c r="P4" s="817"/>
      <c r="Q4" s="818" t="s">
        <v>7</v>
      </c>
      <c r="R4" s="819"/>
      <c r="S4" s="819"/>
      <c r="T4" s="819"/>
      <c r="U4" s="819"/>
      <c r="V4" s="819"/>
      <c r="W4" s="819"/>
      <c r="X4" s="823"/>
      <c r="Y4" s="113"/>
      <c r="Z4" s="113"/>
    </row>
    <row r="5" spans="1:26" ht="28.5" customHeight="1" x14ac:dyDescent="0.25">
      <c r="A5" s="114" t="s">
        <v>8</v>
      </c>
      <c r="B5" s="337"/>
      <c r="C5" s="22" t="s">
        <v>9</v>
      </c>
      <c r="D5" s="18" t="s">
        <v>10</v>
      </c>
      <c r="E5" s="22" t="s">
        <v>11</v>
      </c>
      <c r="F5" s="19" t="s">
        <v>12</v>
      </c>
      <c r="G5" s="22" t="s">
        <v>13</v>
      </c>
      <c r="H5" s="23" t="s">
        <v>14</v>
      </c>
      <c r="I5" s="24" t="s">
        <v>15</v>
      </c>
      <c r="J5" s="25" t="s">
        <v>16</v>
      </c>
      <c r="K5" s="26" t="s">
        <v>17</v>
      </c>
      <c r="L5" s="121" t="s">
        <v>18</v>
      </c>
      <c r="M5" s="121" t="s">
        <v>19</v>
      </c>
      <c r="N5" s="121" t="s">
        <v>20</v>
      </c>
      <c r="O5" s="122" t="s">
        <v>21</v>
      </c>
      <c r="P5" s="121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338" t="s">
        <v>30</v>
      </c>
      <c r="Y5" s="113"/>
      <c r="Z5" s="113"/>
    </row>
    <row r="6" spans="1:26" ht="38.25" customHeight="1" x14ac:dyDescent="0.25">
      <c r="A6" s="190" t="s">
        <v>31</v>
      </c>
      <c r="B6" s="339"/>
      <c r="C6" s="79">
        <v>25</v>
      </c>
      <c r="D6" s="80" t="s">
        <v>32</v>
      </c>
      <c r="E6" s="81" t="s">
        <v>50</v>
      </c>
      <c r="F6" s="82">
        <v>150</v>
      </c>
      <c r="G6" s="79"/>
      <c r="H6" s="83">
        <v>0.6</v>
      </c>
      <c r="I6" s="43">
        <v>0.45</v>
      </c>
      <c r="J6" s="84">
        <v>12.3</v>
      </c>
      <c r="K6" s="79">
        <v>54.9</v>
      </c>
      <c r="L6" s="42">
        <v>0.03</v>
      </c>
      <c r="M6" s="83">
        <v>0.05</v>
      </c>
      <c r="N6" s="43">
        <v>7.5</v>
      </c>
      <c r="O6" s="43">
        <v>0</v>
      </c>
      <c r="P6" s="44">
        <v>0</v>
      </c>
      <c r="Q6" s="83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52">
        <v>0.02</v>
      </c>
      <c r="Y6" s="113"/>
      <c r="Z6" s="113"/>
    </row>
    <row r="7" spans="1:26" ht="38.25" customHeight="1" x14ac:dyDescent="0.25">
      <c r="A7" s="199"/>
      <c r="B7" s="340"/>
      <c r="C7" s="61">
        <v>196</v>
      </c>
      <c r="D7" s="341" t="s">
        <v>92</v>
      </c>
      <c r="E7" s="342" t="s">
        <v>93</v>
      </c>
      <c r="F7" s="61">
        <v>150</v>
      </c>
      <c r="G7" s="46"/>
      <c r="H7" s="65">
        <v>18.899999999999999</v>
      </c>
      <c r="I7" s="51">
        <v>14.1</v>
      </c>
      <c r="J7" s="131">
        <v>31.35</v>
      </c>
      <c r="K7" s="61">
        <v>328.8</v>
      </c>
      <c r="L7" s="50">
        <v>0.06</v>
      </c>
      <c r="M7" s="65">
        <v>0.34</v>
      </c>
      <c r="N7" s="51">
        <v>0.52</v>
      </c>
      <c r="O7" s="51">
        <v>0.06</v>
      </c>
      <c r="P7" s="52">
        <v>0.41</v>
      </c>
      <c r="Q7" s="65">
        <v>219.33</v>
      </c>
      <c r="R7" s="51">
        <v>259.58</v>
      </c>
      <c r="S7" s="51">
        <v>35.46</v>
      </c>
      <c r="T7" s="51">
        <v>1.1299999999999999</v>
      </c>
      <c r="U7" s="51">
        <v>155.26</v>
      </c>
      <c r="V7" s="51">
        <v>8.6E-3</v>
      </c>
      <c r="W7" s="51">
        <v>2.5000000000000001E-2</v>
      </c>
      <c r="X7" s="52">
        <v>0.03</v>
      </c>
      <c r="Y7" s="113"/>
      <c r="Z7" s="113"/>
    </row>
    <row r="8" spans="1:26" ht="38.25" customHeight="1" x14ac:dyDescent="0.25">
      <c r="A8" s="199"/>
      <c r="B8" s="340"/>
      <c r="C8" s="54">
        <v>114</v>
      </c>
      <c r="D8" s="56" t="s">
        <v>89</v>
      </c>
      <c r="E8" s="59" t="s">
        <v>90</v>
      </c>
      <c r="F8" s="343">
        <v>200</v>
      </c>
      <c r="G8" s="54"/>
      <c r="H8" s="39">
        <v>0.2</v>
      </c>
      <c r="I8" s="40">
        <v>0</v>
      </c>
      <c r="J8" s="53">
        <v>11</v>
      </c>
      <c r="K8" s="54">
        <v>44.8</v>
      </c>
      <c r="L8" s="38">
        <v>0</v>
      </c>
      <c r="M8" s="39">
        <v>0</v>
      </c>
      <c r="N8" s="40">
        <v>0.08</v>
      </c>
      <c r="O8" s="40">
        <v>0</v>
      </c>
      <c r="P8" s="41">
        <v>0</v>
      </c>
      <c r="Q8" s="39">
        <v>13.56</v>
      </c>
      <c r="R8" s="40">
        <v>7.66</v>
      </c>
      <c r="S8" s="40">
        <v>4.08</v>
      </c>
      <c r="T8" s="40">
        <v>0.8</v>
      </c>
      <c r="U8" s="40">
        <v>0.68</v>
      </c>
      <c r="V8" s="40">
        <v>0</v>
      </c>
      <c r="W8" s="40">
        <v>0</v>
      </c>
      <c r="X8" s="41">
        <v>0</v>
      </c>
      <c r="Y8" s="113"/>
      <c r="Z8" s="113"/>
    </row>
    <row r="9" spans="1:26" ht="38.25" customHeight="1" x14ac:dyDescent="0.25">
      <c r="A9" s="199"/>
      <c r="B9" s="340"/>
      <c r="C9" s="54">
        <v>121</v>
      </c>
      <c r="D9" s="56" t="s">
        <v>40</v>
      </c>
      <c r="E9" s="59" t="s">
        <v>41</v>
      </c>
      <c r="F9" s="60">
        <v>30</v>
      </c>
      <c r="G9" s="54"/>
      <c r="H9" s="39">
        <v>2.16</v>
      </c>
      <c r="I9" s="40">
        <v>0.81</v>
      </c>
      <c r="J9" s="53">
        <v>14.73</v>
      </c>
      <c r="K9" s="54">
        <v>75.66</v>
      </c>
      <c r="L9" s="38">
        <v>0.04</v>
      </c>
      <c r="M9" s="39">
        <v>0.01</v>
      </c>
      <c r="N9" s="40">
        <v>0</v>
      </c>
      <c r="O9" s="40">
        <v>0</v>
      </c>
      <c r="P9" s="41">
        <v>0</v>
      </c>
      <c r="Q9" s="38">
        <v>7.5</v>
      </c>
      <c r="R9" s="40">
        <v>24.6</v>
      </c>
      <c r="S9" s="40">
        <v>9.9</v>
      </c>
      <c r="T9" s="40">
        <v>0.45</v>
      </c>
      <c r="U9" s="40">
        <v>27.6</v>
      </c>
      <c r="V9" s="40">
        <v>0</v>
      </c>
      <c r="W9" s="40">
        <v>0</v>
      </c>
      <c r="X9" s="41">
        <v>0</v>
      </c>
      <c r="Y9" s="113"/>
      <c r="Z9" s="113"/>
    </row>
    <row r="10" spans="1:26" ht="38.25" customHeight="1" x14ac:dyDescent="0.25">
      <c r="A10" s="199"/>
      <c r="B10" s="340"/>
      <c r="C10" s="54">
        <v>120</v>
      </c>
      <c r="D10" s="56" t="s">
        <v>42</v>
      </c>
      <c r="E10" s="55" t="s">
        <v>57</v>
      </c>
      <c r="F10" s="67">
        <v>20</v>
      </c>
      <c r="G10" s="54"/>
      <c r="H10" s="39">
        <v>1.1399999999999999</v>
      </c>
      <c r="I10" s="40">
        <v>0.22</v>
      </c>
      <c r="J10" s="53">
        <v>7.44</v>
      </c>
      <c r="K10" s="88">
        <v>36.26</v>
      </c>
      <c r="L10" s="50">
        <v>0.02</v>
      </c>
      <c r="M10" s="65">
        <v>2.4E-2</v>
      </c>
      <c r="N10" s="51">
        <v>0.08</v>
      </c>
      <c r="O10" s="51">
        <v>0</v>
      </c>
      <c r="P10" s="52">
        <v>0</v>
      </c>
      <c r="Q10" s="50">
        <v>6.8</v>
      </c>
      <c r="R10" s="51">
        <v>24</v>
      </c>
      <c r="S10" s="51">
        <v>8.1999999999999993</v>
      </c>
      <c r="T10" s="51">
        <v>0.46</v>
      </c>
      <c r="U10" s="51">
        <v>73.5</v>
      </c>
      <c r="V10" s="51">
        <v>2E-3</v>
      </c>
      <c r="W10" s="51">
        <v>2E-3</v>
      </c>
      <c r="X10" s="52">
        <v>1.2E-2</v>
      </c>
      <c r="Y10" s="113"/>
      <c r="Z10" s="113"/>
    </row>
    <row r="11" spans="1:26" ht="15.75" x14ac:dyDescent="0.25">
      <c r="A11" s="123"/>
      <c r="B11" s="340"/>
      <c r="C11" s="54"/>
      <c r="D11" s="56"/>
      <c r="E11" s="318" t="s">
        <v>47</v>
      </c>
      <c r="F11" s="344">
        <f>SUM(F6:F10)</f>
        <v>550</v>
      </c>
      <c r="G11" s="54"/>
      <c r="H11" s="39">
        <f t="shared" ref="H11:X11" si="0">SUM(H6:H10)</f>
        <v>23</v>
      </c>
      <c r="I11" s="40">
        <f t="shared" si="0"/>
        <v>15.58</v>
      </c>
      <c r="J11" s="53">
        <f t="shared" si="0"/>
        <v>76.820000000000007</v>
      </c>
      <c r="K11" s="345">
        <f t="shared" si="0"/>
        <v>540.41999999999996</v>
      </c>
      <c r="L11" s="38">
        <f t="shared" si="0"/>
        <v>0.15</v>
      </c>
      <c r="M11" s="38">
        <f t="shared" si="0"/>
        <v>0.42400000000000004</v>
      </c>
      <c r="N11" s="40">
        <f t="shared" si="0"/>
        <v>8.18</v>
      </c>
      <c r="O11" s="40">
        <f t="shared" si="0"/>
        <v>0.06</v>
      </c>
      <c r="P11" s="41">
        <f t="shared" si="0"/>
        <v>0.41</v>
      </c>
      <c r="Q11" s="39">
        <f t="shared" si="0"/>
        <v>275.69</v>
      </c>
      <c r="R11" s="40">
        <f t="shared" si="0"/>
        <v>339.84000000000003</v>
      </c>
      <c r="S11" s="40">
        <f t="shared" si="0"/>
        <v>75.64</v>
      </c>
      <c r="T11" s="40">
        <f t="shared" si="0"/>
        <v>6.29</v>
      </c>
      <c r="U11" s="40">
        <f t="shared" si="0"/>
        <v>489.54</v>
      </c>
      <c r="V11" s="40">
        <f t="shared" si="0"/>
        <v>1.26E-2</v>
      </c>
      <c r="W11" s="40">
        <f t="shared" si="0"/>
        <v>2.7200000000000002E-2</v>
      </c>
      <c r="X11" s="52">
        <f t="shared" si="0"/>
        <v>6.2E-2</v>
      </c>
      <c r="Y11" s="113"/>
      <c r="Z11" s="113"/>
    </row>
    <row r="12" spans="1:26" ht="38.25" customHeight="1" x14ac:dyDescent="0.25">
      <c r="A12" s="123"/>
      <c r="B12" s="340"/>
      <c r="C12" s="346"/>
      <c r="D12" s="347"/>
      <c r="E12" s="324" t="s">
        <v>48</v>
      </c>
      <c r="F12" s="348"/>
      <c r="G12" s="349"/>
      <c r="H12" s="350"/>
      <c r="I12" s="351"/>
      <c r="J12" s="352"/>
      <c r="K12" s="353">
        <f>K11/23.5</f>
        <v>22.99659574468085</v>
      </c>
      <c r="L12" s="354"/>
      <c r="M12" s="350"/>
      <c r="N12" s="351"/>
      <c r="O12" s="351"/>
      <c r="P12" s="355"/>
      <c r="Q12" s="350"/>
      <c r="R12" s="351"/>
      <c r="S12" s="351"/>
      <c r="T12" s="351"/>
      <c r="U12" s="351"/>
      <c r="V12" s="351"/>
      <c r="W12" s="351"/>
      <c r="X12" s="52"/>
      <c r="Y12" s="113"/>
      <c r="Z12" s="113"/>
    </row>
    <row r="13" spans="1:26" ht="38.25" customHeight="1" x14ac:dyDescent="0.25">
      <c r="A13" s="190" t="s">
        <v>49</v>
      </c>
      <c r="B13" s="339"/>
      <c r="C13" s="356">
        <v>133</v>
      </c>
      <c r="D13" s="80" t="s">
        <v>32</v>
      </c>
      <c r="E13" s="357" t="s">
        <v>94</v>
      </c>
      <c r="F13" s="358">
        <v>60</v>
      </c>
      <c r="G13" s="79"/>
      <c r="H13" s="314">
        <v>1.32</v>
      </c>
      <c r="I13" s="35">
        <v>0.24</v>
      </c>
      <c r="J13" s="315">
        <v>8.82</v>
      </c>
      <c r="K13" s="30">
        <v>40.799999999999997</v>
      </c>
      <c r="L13" s="34">
        <v>0</v>
      </c>
      <c r="M13" s="314">
        <v>0.03</v>
      </c>
      <c r="N13" s="35">
        <v>2.88</v>
      </c>
      <c r="O13" s="35">
        <v>1.2</v>
      </c>
      <c r="P13" s="315">
        <v>0</v>
      </c>
      <c r="Q13" s="42">
        <v>3</v>
      </c>
      <c r="R13" s="43">
        <v>30</v>
      </c>
      <c r="S13" s="43">
        <v>0</v>
      </c>
      <c r="T13" s="43">
        <v>0.24</v>
      </c>
      <c r="U13" s="43">
        <v>81.599999999999994</v>
      </c>
      <c r="V13" s="43">
        <v>0</v>
      </c>
      <c r="W13" s="43">
        <v>2.9999999999999997E-4</v>
      </c>
      <c r="X13" s="44">
        <v>1.0999999999999999E-2</v>
      </c>
      <c r="Y13" s="113"/>
      <c r="Z13" s="113"/>
    </row>
    <row r="14" spans="1:26" ht="38.25" customHeight="1" x14ac:dyDescent="0.25">
      <c r="A14" s="123"/>
      <c r="B14" s="359"/>
      <c r="C14" s="54">
        <v>32</v>
      </c>
      <c r="D14" s="56" t="s">
        <v>51</v>
      </c>
      <c r="E14" s="151" t="s">
        <v>95</v>
      </c>
      <c r="F14" s="60">
        <v>200</v>
      </c>
      <c r="G14" s="54"/>
      <c r="H14" s="65">
        <v>5.88</v>
      </c>
      <c r="I14" s="51">
        <v>8.82</v>
      </c>
      <c r="J14" s="131">
        <v>9.6</v>
      </c>
      <c r="K14" s="61">
        <v>142.19999999999999</v>
      </c>
      <c r="L14" s="38">
        <v>0.04</v>
      </c>
      <c r="M14" s="39">
        <v>0.08</v>
      </c>
      <c r="N14" s="40">
        <v>2.2400000000000002</v>
      </c>
      <c r="O14" s="40">
        <v>132.44</v>
      </c>
      <c r="P14" s="41">
        <v>0.06</v>
      </c>
      <c r="Q14" s="39">
        <v>32.880000000000003</v>
      </c>
      <c r="R14" s="40">
        <v>83.64</v>
      </c>
      <c r="S14" s="360">
        <v>22.74</v>
      </c>
      <c r="T14" s="40">
        <v>1.44</v>
      </c>
      <c r="U14" s="40">
        <v>320.8</v>
      </c>
      <c r="V14" s="40">
        <v>6.0000000000000001E-3</v>
      </c>
      <c r="W14" s="40">
        <v>0</v>
      </c>
      <c r="X14" s="41">
        <v>3.5999999999999997E-2</v>
      </c>
      <c r="Y14" s="113"/>
      <c r="Z14" s="113"/>
    </row>
    <row r="15" spans="1:26" ht="38.25" customHeight="1" x14ac:dyDescent="0.25">
      <c r="A15" s="123"/>
      <c r="B15" s="215" t="s">
        <v>62</v>
      </c>
      <c r="C15" s="133">
        <v>90</v>
      </c>
      <c r="D15" s="132" t="s">
        <v>53</v>
      </c>
      <c r="E15" s="283" t="s">
        <v>96</v>
      </c>
      <c r="F15" s="284">
        <v>90</v>
      </c>
      <c r="G15" s="133"/>
      <c r="H15" s="217">
        <v>15.21</v>
      </c>
      <c r="I15" s="218">
        <v>14.04</v>
      </c>
      <c r="J15" s="219">
        <v>8.91</v>
      </c>
      <c r="K15" s="220">
        <v>222.75</v>
      </c>
      <c r="L15" s="137">
        <v>0.37</v>
      </c>
      <c r="M15" s="138">
        <v>0.15</v>
      </c>
      <c r="N15" s="138">
        <v>0.09</v>
      </c>
      <c r="O15" s="138">
        <v>25.83</v>
      </c>
      <c r="P15" s="140">
        <v>0.16</v>
      </c>
      <c r="Q15" s="137">
        <v>54.18</v>
      </c>
      <c r="R15" s="138">
        <v>117.54</v>
      </c>
      <c r="S15" s="138">
        <v>24.8</v>
      </c>
      <c r="T15" s="138">
        <v>1.6</v>
      </c>
      <c r="U15" s="138">
        <v>268.38</v>
      </c>
      <c r="V15" s="138">
        <v>7.0000000000000001E-3</v>
      </c>
      <c r="W15" s="138">
        <v>2.7000000000000001E-3</v>
      </c>
      <c r="X15" s="139">
        <v>0.09</v>
      </c>
      <c r="Y15" s="113"/>
      <c r="Z15" s="113"/>
    </row>
    <row r="16" spans="1:26" ht="38.25" customHeight="1" x14ac:dyDescent="0.25">
      <c r="A16" s="316"/>
      <c r="B16" s="361" t="s">
        <v>81</v>
      </c>
      <c r="C16" s="142">
        <v>88</v>
      </c>
      <c r="D16" s="141" t="s">
        <v>53</v>
      </c>
      <c r="E16" s="287" t="s">
        <v>82</v>
      </c>
      <c r="F16" s="288">
        <v>90</v>
      </c>
      <c r="G16" s="142"/>
      <c r="H16" s="146">
        <v>18</v>
      </c>
      <c r="I16" s="147">
        <v>16.5</v>
      </c>
      <c r="J16" s="148">
        <v>2.89</v>
      </c>
      <c r="K16" s="142">
        <v>232.8</v>
      </c>
      <c r="L16" s="223">
        <v>0.05</v>
      </c>
      <c r="M16" s="224">
        <v>0.13</v>
      </c>
      <c r="N16" s="224">
        <v>0.55000000000000004</v>
      </c>
      <c r="O16" s="224">
        <v>0</v>
      </c>
      <c r="P16" s="227">
        <v>0</v>
      </c>
      <c r="Q16" s="223">
        <v>11.7</v>
      </c>
      <c r="R16" s="224">
        <v>170.76</v>
      </c>
      <c r="S16" s="224">
        <v>22.04</v>
      </c>
      <c r="T16" s="224">
        <v>2.4700000000000002</v>
      </c>
      <c r="U16" s="224">
        <v>302.3</v>
      </c>
      <c r="V16" s="224">
        <v>7.0000000000000001E-3</v>
      </c>
      <c r="W16" s="224">
        <v>0</v>
      </c>
      <c r="X16" s="225">
        <v>5.8999999999999997E-2</v>
      </c>
      <c r="Y16" s="113"/>
      <c r="Z16" s="113"/>
    </row>
    <row r="17" spans="1:26" ht="38.25" customHeight="1" x14ac:dyDescent="0.25">
      <c r="A17" s="316"/>
      <c r="B17" s="294"/>
      <c r="C17" s="67">
        <v>54</v>
      </c>
      <c r="D17" s="55" t="s">
        <v>87</v>
      </c>
      <c r="E17" s="56" t="s">
        <v>97</v>
      </c>
      <c r="F17" s="54">
        <v>150</v>
      </c>
      <c r="G17" s="67"/>
      <c r="H17" s="50">
        <v>7.2</v>
      </c>
      <c r="I17" s="51">
        <v>5.0999999999999996</v>
      </c>
      <c r="J17" s="52">
        <v>33.9</v>
      </c>
      <c r="K17" s="49">
        <v>210.3</v>
      </c>
      <c r="L17" s="50">
        <v>0.21</v>
      </c>
      <c r="M17" s="65">
        <v>0.11</v>
      </c>
      <c r="N17" s="51">
        <v>0</v>
      </c>
      <c r="O17" s="51">
        <v>0</v>
      </c>
      <c r="P17" s="131">
        <v>0</v>
      </c>
      <c r="Q17" s="50">
        <v>14.55</v>
      </c>
      <c r="R17" s="51">
        <v>208.87</v>
      </c>
      <c r="S17" s="51">
        <v>139.99</v>
      </c>
      <c r="T17" s="51">
        <v>4.68</v>
      </c>
      <c r="U17" s="51">
        <v>273.8</v>
      </c>
      <c r="V17" s="51">
        <v>3.0000000000000001E-3</v>
      </c>
      <c r="W17" s="51">
        <v>5.0000000000000001E-3</v>
      </c>
      <c r="X17" s="51">
        <v>0.02</v>
      </c>
      <c r="Y17" s="113"/>
      <c r="Z17" s="113"/>
    </row>
    <row r="18" spans="1:26" ht="38.25" customHeight="1" x14ac:dyDescent="0.25">
      <c r="A18" s="316"/>
      <c r="B18" s="340"/>
      <c r="C18" s="67">
        <v>107</v>
      </c>
      <c r="D18" s="55" t="s">
        <v>45</v>
      </c>
      <c r="E18" s="362" t="s">
        <v>98</v>
      </c>
      <c r="F18" s="296">
        <v>200</v>
      </c>
      <c r="G18" s="67"/>
      <c r="H18" s="38">
        <v>0.8</v>
      </c>
      <c r="I18" s="40">
        <v>0.2</v>
      </c>
      <c r="J18" s="41">
        <v>23.2</v>
      </c>
      <c r="K18" s="67">
        <v>94.4</v>
      </c>
      <c r="L18" s="38">
        <v>0.02</v>
      </c>
      <c r="M18" s="39"/>
      <c r="N18" s="40">
        <v>4</v>
      </c>
      <c r="O18" s="40">
        <v>0</v>
      </c>
      <c r="P18" s="41"/>
      <c r="Q18" s="39">
        <v>16</v>
      </c>
      <c r="R18" s="40">
        <v>18</v>
      </c>
      <c r="S18" s="40">
        <v>10</v>
      </c>
      <c r="T18" s="40">
        <v>0.4</v>
      </c>
      <c r="U18" s="40"/>
      <c r="V18" s="40"/>
      <c r="W18" s="40"/>
      <c r="X18" s="41"/>
      <c r="Y18" s="113"/>
      <c r="Z18" s="113"/>
    </row>
    <row r="19" spans="1:26" ht="38.25" customHeight="1" x14ac:dyDescent="0.25">
      <c r="A19" s="316"/>
      <c r="B19" s="294"/>
      <c r="C19" s="67">
        <v>119</v>
      </c>
      <c r="D19" s="55" t="s">
        <v>40</v>
      </c>
      <c r="E19" s="56" t="s">
        <v>67</v>
      </c>
      <c r="F19" s="61">
        <v>25</v>
      </c>
      <c r="G19" s="61"/>
      <c r="H19" s="65">
        <v>1.78</v>
      </c>
      <c r="I19" s="51">
        <v>0.18</v>
      </c>
      <c r="J19" s="131">
        <v>11.05</v>
      </c>
      <c r="K19" s="363">
        <v>60</v>
      </c>
      <c r="L19" s="50">
        <v>2.5000000000000001E-2</v>
      </c>
      <c r="M19" s="65">
        <v>8.0000000000000002E-3</v>
      </c>
      <c r="N19" s="51">
        <v>0</v>
      </c>
      <c r="O19" s="51">
        <v>0</v>
      </c>
      <c r="P19" s="52">
        <v>0</v>
      </c>
      <c r="Q19" s="50">
        <v>9.25</v>
      </c>
      <c r="R19" s="51">
        <v>54.5</v>
      </c>
      <c r="S19" s="51">
        <v>16.25</v>
      </c>
      <c r="T19" s="51">
        <v>0.7</v>
      </c>
      <c r="U19" s="51">
        <v>23.25</v>
      </c>
      <c r="V19" s="51">
        <v>8.0000000000000004E-4</v>
      </c>
      <c r="W19" s="51">
        <v>2E-3</v>
      </c>
      <c r="X19" s="52">
        <v>0</v>
      </c>
      <c r="Y19" s="113"/>
      <c r="Z19" s="113"/>
    </row>
    <row r="20" spans="1:26" ht="38.25" customHeight="1" x14ac:dyDescent="0.25">
      <c r="A20" s="316"/>
      <c r="B20" s="294"/>
      <c r="C20" s="67">
        <v>120</v>
      </c>
      <c r="D20" s="55" t="s">
        <v>42</v>
      </c>
      <c r="E20" s="56" t="s">
        <v>57</v>
      </c>
      <c r="F20" s="61">
        <v>20</v>
      </c>
      <c r="G20" s="61"/>
      <c r="H20" s="65">
        <v>1.1399999999999999</v>
      </c>
      <c r="I20" s="51">
        <v>0.22</v>
      </c>
      <c r="J20" s="131">
        <v>7.44</v>
      </c>
      <c r="K20" s="363">
        <v>36.26</v>
      </c>
      <c r="L20" s="50">
        <v>0.02</v>
      </c>
      <c r="M20" s="65">
        <v>2.4E-2</v>
      </c>
      <c r="N20" s="51">
        <v>0.08</v>
      </c>
      <c r="O20" s="51">
        <v>0</v>
      </c>
      <c r="P20" s="52">
        <v>0</v>
      </c>
      <c r="Q20" s="50">
        <v>6.8</v>
      </c>
      <c r="R20" s="51">
        <v>24</v>
      </c>
      <c r="S20" s="51">
        <v>8.1999999999999993</v>
      </c>
      <c r="T20" s="51">
        <v>0.46</v>
      </c>
      <c r="U20" s="51">
        <v>73.5</v>
      </c>
      <c r="V20" s="51">
        <v>2E-3</v>
      </c>
      <c r="W20" s="51">
        <v>2E-3</v>
      </c>
      <c r="X20" s="52">
        <v>1.2E-2</v>
      </c>
      <c r="Y20" s="113"/>
      <c r="Z20" s="113"/>
    </row>
    <row r="21" spans="1:26" ht="38.25" customHeight="1" x14ac:dyDescent="0.25">
      <c r="A21" s="316"/>
      <c r="B21" s="364"/>
      <c r="C21" s="203"/>
      <c r="D21" s="204"/>
      <c r="E21" s="154" t="s">
        <v>47</v>
      </c>
      <c r="F21" s="136">
        <f>F13+F14+F15+F17+F18+F19+F20</f>
        <v>745</v>
      </c>
      <c r="G21" s="206"/>
      <c r="H21" s="137">
        <f t="shared" ref="H21:X21" si="1">H13+H14+H15+H17+H18+H19+H20</f>
        <v>33.33</v>
      </c>
      <c r="I21" s="138">
        <f t="shared" si="1"/>
        <v>28.8</v>
      </c>
      <c r="J21" s="139">
        <f t="shared" si="1"/>
        <v>102.92</v>
      </c>
      <c r="K21" s="365">
        <f t="shared" si="1"/>
        <v>806.70999999999992</v>
      </c>
      <c r="L21" s="137">
        <f t="shared" si="1"/>
        <v>0.68500000000000005</v>
      </c>
      <c r="M21" s="138">
        <f t="shared" si="1"/>
        <v>0.40200000000000002</v>
      </c>
      <c r="N21" s="138">
        <f t="shared" si="1"/>
        <v>9.2900000000000009</v>
      </c>
      <c r="O21" s="138">
        <f t="shared" si="1"/>
        <v>159.46999999999997</v>
      </c>
      <c r="P21" s="140">
        <f t="shared" si="1"/>
        <v>0.22</v>
      </c>
      <c r="Q21" s="137">
        <f t="shared" si="1"/>
        <v>136.66000000000003</v>
      </c>
      <c r="R21" s="138">
        <f t="shared" si="1"/>
        <v>536.54999999999995</v>
      </c>
      <c r="S21" s="138">
        <f t="shared" si="1"/>
        <v>221.98</v>
      </c>
      <c r="T21" s="138">
        <f t="shared" si="1"/>
        <v>9.52</v>
      </c>
      <c r="U21" s="138">
        <f t="shared" si="1"/>
        <v>1041.33</v>
      </c>
      <c r="V21" s="138">
        <f t="shared" si="1"/>
        <v>1.8799999999999997E-2</v>
      </c>
      <c r="W21" s="138">
        <f t="shared" si="1"/>
        <v>1.2E-2</v>
      </c>
      <c r="X21" s="139">
        <f t="shared" si="1"/>
        <v>0.16900000000000001</v>
      </c>
      <c r="Y21" s="113"/>
      <c r="Z21" s="113"/>
    </row>
    <row r="22" spans="1:26" ht="38.25" customHeight="1" x14ac:dyDescent="0.25">
      <c r="A22" s="316"/>
      <c r="B22" s="209"/>
      <c r="C22" s="366"/>
      <c r="D22" s="367"/>
      <c r="E22" s="165" t="s">
        <v>47</v>
      </c>
      <c r="F22" s="368">
        <f>F13+F14+F16+F17+F18+F19+F20</f>
        <v>745</v>
      </c>
      <c r="G22" s="298"/>
      <c r="H22" s="168">
        <f t="shared" ref="H22:X22" si="2">H13+H14+H16+H17+H18+H19+H20</f>
        <v>36.119999999999997</v>
      </c>
      <c r="I22" s="169">
        <f t="shared" si="2"/>
        <v>31.26</v>
      </c>
      <c r="J22" s="170">
        <f t="shared" si="2"/>
        <v>96.899999999999991</v>
      </c>
      <c r="K22" s="299">
        <f t="shared" si="2"/>
        <v>816.76</v>
      </c>
      <c r="L22" s="168">
        <f t="shared" si="2"/>
        <v>0.36500000000000005</v>
      </c>
      <c r="M22" s="169">
        <f t="shared" si="2"/>
        <v>0.38200000000000001</v>
      </c>
      <c r="N22" s="169">
        <f t="shared" si="2"/>
        <v>9.75</v>
      </c>
      <c r="O22" s="169">
        <f t="shared" si="2"/>
        <v>133.63999999999999</v>
      </c>
      <c r="P22" s="172">
        <f t="shared" si="2"/>
        <v>0.06</v>
      </c>
      <c r="Q22" s="168">
        <f t="shared" si="2"/>
        <v>94.179999999999993</v>
      </c>
      <c r="R22" s="169">
        <f t="shared" si="2"/>
        <v>589.77</v>
      </c>
      <c r="S22" s="169">
        <f t="shared" si="2"/>
        <v>219.22</v>
      </c>
      <c r="T22" s="169">
        <f t="shared" si="2"/>
        <v>10.39</v>
      </c>
      <c r="U22" s="169">
        <f t="shared" si="2"/>
        <v>1075.25</v>
      </c>
      <c r="V22" s="169">
        <f t="shared" si="2"/>
        <v>1.8799999999999997E-2</v>
      </c>
      <c r="W22" s="169">
        <f t="shared" si="2"/>
        <v>9.2999999999999992E-3</v>
      </c>
      <c r="X22" s="170">
        <f t="shared" si="2"/>
        <v>0.13800000000000001</v>
      </c>
      <c r="Y22" s="113"/>
      <c r="Z22" s="113"/>
    </row>
    <row r="23" spans="1:26" ht="38.25" customHeight="1" x14ac:dyDescent="0.25">
      <c r="A23" s="316"/>
      <c r="B23" s="364"/>
      <c r="C23" s="369"/>
      <c r="D23" s="370"/>
      <c r="E23" s="154" t="s">
        <v>48</v>
      </c>
      <c r="F23" s="176"/>
      <c r="G23" s="371"/>
      <c r="H23" s="137"/>
      <c r="I23" s="138"/>
      <c r="J23" s="139"/>
      <c r="K23" s="177">
        <f t="shared" ref="K23:K24" si="3">K21/23.5</f>
        <v>34.328085106382979</v>
      </c>
      <c r="L23" s="137"/>
      <c r="M23" s="138"/>
      <c r="N23" s="138"/>
      <c r="O23" s="138"/>
      <c r="P23" s="140"/>
      <c r="Q23" s="137"/>
      <c r="R23" s="138"/>
      <c r="S23" s="138"/>
      <c r="T23" s="138"/>
      <c r="U23" s="138"/>
      <c r="V23" s="138"/>
      <c r="W23" s="138"/>
      <c r="X23" s="139"/>
      <c r="Y23" s="113"/>
      <c r="Z23" s="113"/>
    </row>
    <row r="24" spans="1:26" ht="38.25" customHeight="1" x14ac:dyDescent="0.25">
      <c r="A24" s="323"/>
      <c r="B24" s="372"/>
      <c r="C24" s="373"/>
      <c r="D24" s="374"/>
      <c r="E24" s="182" t="s">
        <v>48</v>
      </c>
      <c r="F24" s="375"/>
      <c r="G24" s="376"/>
      <c r="H24" s="377"/>
      <c r="I24" s="378"/>
      <c r="J24" s="379"/>
      <c r="K24" s="251">
        <f t="shared" si="3"/>
        <v>34.755744680851066</v>
      </c>
      <c r="L24" s="377"/>
      <c r="M24" s="378"/>
      <c r="N24" s="378"/>
      <c r="O24" s="378"/>
      <c r="P24" s="380"/>
      <c r="Q24" s="377"/>
      <c r="R24" s="378"/>
      <c r="S24" s="378"/>
      <c r="T24" s="378"/>
      <c r="U24" s="378"/>
      <c r="V24" s="378"/>
      <c r="W24" s="378"/>
      <c r="X24" s="379"/>
      <c r="Y24" s="113"/>
      <c r="Z24" s="113"/>
    </row>
    <row r="25" spans="1:26" ht="15.75" customHeight="1" x14ac:dyDescent="0.25">
      <c r="A25" s="6"/>
      <c r="B25" s="1"/>
      <c r="C25" s="1"/>
      <c r="D25" s="6"/>
      <c r="E25" s="6"/>
      <c r="F25" s="6"/>
      <c r="G25" s="6"/>
      <c r="H25" s="107"/>
      <c r="I25" s="6"/>
      <c r="J25" s="6"/>
      <c r="K25" s="108"/>
      <c r="L25" s="6"/>
      <c r="M25" s="6"/>
      <c r="N25" s="6"/>
    </row>
    <row r="26" spans="1:26" ht="15.75" customHeight="1" x14ac:dyDescent="0.25">
      <c r="A26" s="261" t="s">
        <v>76</v>
      </c>
      <c r="B26" s="381"/>
      <c r="C26" s="382"/>
      <c r="D26" s="330"/>
      <c r="E26" s="383"/>
      <c r="F26" s="6"/>
      <c r="G26" s="6"/>
      <c r="H26" s="6"/>
      <c r="I26" s="6"/>
      <c r="J26" s="6"/>
      <c r="K26" s="6"/>
      <c r="L26" s="6"/>
      <c r="M26" s="6"/>
      <c r="N26" s="6"/>
    </row>
    <row r="27" spans="1:26" ht="15.75" customHeight="1" x14ac:dyDescent="0.25">
      <c r="A27" s="262" t="s">
        <v>77</v>
      </c>
      <c r="B27" s="384"/>
      <c r="C27" s="385"/>
      <c r="D27" s="334"/>
      <c r="G27" s="6"/>
      <c r="H27" s="6"/>
      <c r="I27" s="6"/>
    </row>
    <row r="28" spans="1:26" ht="15.75" customHeight="1" x14ac:dyDescent="0.25">
      <c r="B28" s="1"/>
      <c r="C28" s="1"/>
      <c r="D28" s="6"/>
      <c r="E28" s="325"/>
      <c r="F28" s="326"/>
      <c r="G28" s="6"/>
      <c r="H28" s="6"/>
      <c r="I28" s="6"/>
      <c r="J28" s="6"/>
    </row>
    <row r="29" spans="1:26" ht="15.75" customHeight="1" x14ac:dyDescent="0.25">
      <c r="B29" s="1"/>
      <c r="C29" s="1"/>
      <c r="D29" s="6"/>
      <c r="E29" s="325"/>
      <c r="F29" s="326"/>
      <c r="G29" s="6"/>
      <c r="H29" s="6"/>
      <c r="I29" s="6"/>
      <c r="J29" s="6"/>
    </row>
    <row r="30" spans="1:26" ht="15.75" customHeight="1" x14ac:dyDescent="0.25">
      <c r="B30" s="1"/>
      <c r="C30" s="1"/>
      <c r="D30" s="6"/>
      <c r="E30" s="325"/>
      <c r="F30" s="326"/>
      <c r="G30" s="6"/>
      <c r="H30" s="6"/>
      <c r="I30" s="6"/>
      <c r="J30" s="6"/>
    </row>
    <row r="31" spans="1:26" ht="15.75" customHeight="1" x14ac:dyDescent="0.25">
      <c r="B31" s="1"/>
      <c r="C31" s="1"/>
      <c r="D31" s="6"/>
      <c r="E31" s="325"/>
      <c r="F31" s="326"/>
      <c r="G31" s="6"/>
      <c r="H31" s="6"/>
      <c r="I31" s="6"/>
      <c r="J31" s="6"/>
    </row>
    <row r="32" spans="1:26" ht="15.75" customHeight="1" x14ac:dyDescent="0.25">
      <c r="B32" s="1"/>
      <c r="C32" s="1"/>
      <c r="D32" s="6"/>
      <c r="E32" s="6"/>
      <c r="F32" s="6"/>
      <c r="G32" s="6"/>
      <c r="H32" s="6"/>
      <c r="I32" s="6"/>
      <c r="J32" s="6"/>
    </row>
    <row r="33" spans="2:10" ht="15.75" customHeight="1" x14ac:dyDescent="0.25">
      <c r="B33" s="1"/>
      <c r="C33" s="1"/>
      <c r="D33" s="6"/>
      <c r="E33" s="6"/>
      <c r="F33" s="6"/>
      <c r="G33" s="6"/>
      <c r="H33" s="6"/>
      <c r="I33" s="6"/>
      <c r="J33" s="6"/>
    </row>
    <row r="34" spans="2:10" ht="15.75" customHeight="1" x14ac:dyDescent="0.25">
      <c r="B34" s="1"/>
      <c r="C34" s="1"/>
      <c r="D34" s="6"/>
      <c r="E34" s="6"/>
      <c r="F34" s="6"/>
      <c r="G34" s="6"/>
      <c r="H34" s="6"/>
      <c r="I34" s="6"/>
      <c r="J34" s="6"/>
    </row>
    <row r="35" spans="2:10" ht="15.75" customHeight="1" x14ac:dyDescent="0.25">
      <c r="B35" s="1"/>
      <c r="C35" s="1"/>
      <c r="D35" s="6"/>
      <c r="E35" s="6"/>
      <c r="F35" s="6"/>
      <c r="G35" s="6"/>
      <c r="H35" s="6"/>
      <c r="I35" s="6"/>
      <c r="J35" s="6"/>
    </row>
    <row r="36" spans="2:10" ht="15.75" customHeight="1" x14ac:dyDescent="0.25">
      <c r="B36" s="1"/>
      <c r="C36" s="1"/>
      <c r="D36" s="6"/>
      <c r="E36" s="6"/>
      <c r="F36" s="6"/>
      <c r="G36" s="6"/>
      <c r="H36" s="6"/>
      <c r="I36" s="6"/>
      <c r="J36" s="6"/>
    </row>
    <row r="37" spans="2:10" ht="15.75" customHeight="1" x14ac:dyDescent="0.25">
      <c r="B37" s="1"/>
      <c r="C37" s="1"/>
      <c r="D37" s="6"/>
      <c r="E37" s="6"/>
      <c r="F37" s="6"/>
      <c r="G37" s="6"/>
      <c r="H37" s="6"/>
      <c r="I37" s="6"/>
      <c r="J37" s="6"/>
    </row>
    <row r="38" spans="2:10" ht="15.75" customHeight="1" x14ac:dyDescent="0.25">
      <c r="B38" s="1"/>
      <c r="C38" s="1"/>
      <c r="D38" s="6"/>
      <c r="E38" s="6"/>
      <c r="F38" s="6"/>
      <c r="G38" s="6"/>
      <c r="H38" s="6"/>
      <c r="I38" s="6"/>
      <c r="J38" s="6"/>
    </row>
    <row r="39" spans="2:10" ht="15.75" customHeight="1" x14ac:dyDescent="0.25">
      <c r="B39" s="1"/>
      <c r="C39" s="1"/>
    </row>
    <row r="40" spans="2:10" ht="15.75" customHeight="1" x14ac:dyDescent="0.25">
      <c r="B40" s="1"/>
      <c r="C40" s="1"/>
    </row>
    <row r="41" spans="2:10" ht="15.75" customHeight="1" x14ac:dyDescent="0.25">
      <c r="B41" s="1"/>
      <c r="C41" s="1"/>
    </row>
    <row r="42" spans="2:10" ht="15.75" customHeight="1" x14ac:dyDescent="0.25">
      <c r="B42" s="1"/>
      <c r="C42" s="1"/>
    </row>
    <row r="43" spans="2:10" ht="15.75" customHeight="1" x14ac:dyDescent="0.25">
      <c r="B43" s="1"/>
      <c r="C43" s="1"/>
    </row>
    <row r="44" spans="2:10" ht="15.75" customHeight="1" x14ac:dyDescent="0.25">
      <c r="B44" s="1"/>
      <c r="C44" s="1"/>
    </row>
    <row r="45" spans="2:10" ht="15.75" customHeight="1" x14ac:dyDescent="0.25">
      <c r="B45" s="1"/>
      <c r="C45" s="1"/>
    </row>
    <row r="46" spans="2:10" ht="15.75" customHeight="1" x14ac:dyDescent="0.25">
      <c r="B46" s="1"/>
      <c r="C46" s="1"/>
    </row>
    <row r="47" spans="2:10" ht="15.75" customHeight="1" x14ac:dyDescent="0.25">
      <c r="B47" s="1"/>
      <c r="C47" s="1"/>
    </row>
    <row r="48" spans="2:10" ht="15.75" customHeight="1" x14ac:dyDescent="0.25">
      <c r="B48" s="1"/>
      <c r="C48" s="1"/>
    </row>
    <row r="49" spans="2:3" ht="15.75" customHeight="1" x14ac:dyDescent="0.25">
      <c r="B49" s="1"/>
      <c r="C49" s="1"/>
    </row>
    <row r="50" spans="2:3" ht="15.75" customHeight="1" x14ac:dyDescent="0.25">
      <c r="B50" s="1"/>
      <c r="C50" s="1"/>
    </row>
    <row r="51" spans="2:3" ht="15.75" customHeight="1" x14ac:dyDescent="0.25">
      <c r="B51" s="1"/>
      <c r="C51" s="1"/>
    </row>
    <row r="52" spans="2:3" ht="15.75" customHeight="1" x14ac:dyDescent="0.25">
      <c r="B52" s="1"/>
      <c r="C52" s="1"/>
    </row>
    <row r="53" spans="2:3" ht="15.75" customHeight="1" x14ac:dyDescent="0.25">
      <c r="B53" s="1"/>
      <c r="C53" s="1"/>
    </row>
    <row r="54" spans="2:3" ht="15.75" customHeight="1" x14ac:dyDescent="0.25">
      <c r="B54" s="1"/>
      <c r="C54" s="1"/>
    </row>
    <row r="55" spans="2:3" ht="15.75" customHeight="1" x14ac:dyDescent="0.25">
      <c r="B55" s="1"/>
      <c r="C55" s="1"/>
    </row>
    <row r="56" spans="2:3" ht="15.75" customHeight="1" x14ac:dyDescent="0.25">
      <c r="B56" s="1"/>
      <c r="C56" s="1"/>
    </row>
    <row r="57" spans="2:3" ht="15.75" customHeight="1" x14ac:dyDescent="0.25">
      <c r="B57" s="1"/>
      <c r="C57" s="1"/>
    </row>
    <row r="58" spans="2:3" ht="15.75" customHeight="1" x14ac:dyDescent="0.25">
      <c r="B58" s="1"/>
      <c r="C58" s="1"/>
    </row>
    <row r="59" spans="2:3" ht="15.75" customHeight="1" x14ac:dyDescent="0.25">
      <c r="B59" s="1"/>
      <c r="C59" s="1"/>
    </row>
    <row r="60" spans="2:3" ht="15.75" customHeight="1" x14ac:dyDescent="0.25">
      <c r="B60" s="1"/>
      <c r="C60" s="1"/>
    </row>
    <row r="61" spans="2:3" ht="15.75" customHeight="1" x14ac:dyDescent="0.25">
      <c r="B61" s="1"/>
      <c r="C61" s="1"/>
    </row>
    <row r="62" spans="2:3" ht="15.75" customHeight="1" x14ac:dyDescent="0.25">
      <c r="B62" s="1"/>
      <c r="C62" s="1"/>
    </row>
    <row r="63" spans="2:3" ht="15.75" customHeight="1" x14ac:dyDescent="0.25">
      <c r="B63" s="1"/>
      <c r="C63" s="1"/>
    </row>
    <row r="64" spans="2:3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  <row r="995" spans="2:3" ht="15.75" customHeight="1" x14ac:dyDescent="0.25">
      <c r="B995" s="1"/>
      <c r="C995" s="1"/>
    </row>
    <row r="996" spans="2:3" ht="15.75" customHeight="1" x14ac:dyDescent="0.25">
      <c r="B996" s="1"/>
      <c r="C996" s="1"/>
    </row>
    <row r="997" spans="2:3" ht="15.75" customHeight="1" x14ac:dyDescent="0.25">
      <c r="B997" s="1"/>
      <c r="C997" s="1"/>
    </row>
    <row r="998" spans="2:3" ht="15.75" customHeight="1" x14ac:dyDescent="0.25">
      <c r="B998" s="1"/>
      <c r="C998" s="1"/>
    </row>
    <row r="999" spans="2:3" ht="15.75" customHeight="1" x14ac:dyDescent="0.25">
      <c r="B999" s="1"/>
      <c r="C999" s="1"/>
    </row>
    <row r="1000" spans="2:3" ht="15.75" customHeight="1" x14ac:dyDescent="0.25">
      <c r="B1000" s="1"/>
      <c r="C1000" s="1"/>
    </row>
  </sheetData>
  <mergeCells count="2">
    <mergeCell ref="L4:P4"/>
    <mergeCell ref="Q4:X4"/>
  </mergeCells>
  <pageMargins left="0.7" right="0.7" top="0.75" bottom="0.75" header="0" footer="0"/>
  <pageSetup paperSize="9" scale="4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6.85546875" customWidth="1"/>
    <col min="2" max="2" width="15.7109375" customWidth="1"/>
    <col min="3" max="3" width="20.85546875" customWidth="1"/>
    <col min="4" max="4" width="54.28515625" customWidth="1"/>
    <col min="5" max="5" width="13.85546875" customWidth="1"/>
    <col min="6" max="6" width="10.85546875" customWidth="1"/>
    <col min="7" max="7" width="11.140625" customWidth="1"/>
    <col min="8" max="8" width="11.28515625" customWidth="1"/>
    <col min="9" max="9" width="14.28515625" customWidth="1"/>
    <col min="10" max="10" width="20.7109375" customWidth="1"/>
    <col min="11" max="11" width="11.28515625" customWidth="1"/>
    <col min="12" max="26" width="8.7109375" customWidth="1"/>
  </cols>
  <sheetData>
    <row r="1" spans="1:26" x14ac:dyDescent="0.25">
      <c r="B1" s="1"/>
    </row>
    <row r="2" spans="1:26" ht="23.25" x14ac:dyDescent="0.35">
      <c r="A2" s="2" t="s">
        <v>0</v>
      </c>
      <c r="B2" s="3"/>
      <c r="C2" s="2" t="s">
        <v>1</v>
      </c>
      <c r="D2" s="2"/>
      <c r="E2" s="4" t="s">
        <v>2</v>
      </c>
      <c r="F2" s="3">
        <v>5</v>
      </c>
      <c r="G2" s="2"/>
      <c r="J2" s="4"/>
      <c r="K2" s="3"/>
      <c r="L2" s="5"/>
      <c r="M2" s="6"/>
    </row>
    <row r="3" spans="1:26" x14ac:dyDescent="0.25">
      <c r="A3" s="5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26" ht="21.75" customHeight="1" x14ac:dyDescent="0.25">
      <c r="A4" s="109"/>
      <c r="B4" s="9" t="s">
        <v>3</v>
      </c>
      <c r="C4" s="265"/>
      <c r="D4" s="266"/>
      <c r="E4" s="12"/>
      <c r="F4" s="9"/>
      <c r="G4" s="824" t="s">
        <v>4</v>
      </c>
      <c r="H4" s="816"/>
      <c r="I4" s="817"/>
      <c r="J4" s="8" t="s">
        <v>5</v>
      </c>
      <c r="K4" s="815" t="s">
        <v>6</v>
      </c>
      <c r="L4" s="816"/>
      <c r="M4" s="816"/>
      <c r="N4" s="816"/>
      <c r="O4" s="817"/>
      <c r="P4" s="818" t="s">
        <v>7</v>
      </c>
      <c r="Q4" s="819"/>
      <c r="R4" s="819"/>
      <c r="S4" s="819"/>
      <c r="T4" s="819"/>
      <c r="U4" s="819"/>
      <c r="V4" s="819"/>
      <c r="W4" s="819"/>
      <c r="X4" s="113"/>
      <c r="Y4" s="113"/>
      <c r="Z4" s="113"/>
    </row>
    <row r="5" spans="1:26" ht="28.5" customHeight="1" x14ac:dyDescent="0.25">
      <c r="A5" s="114" t="s">
        <v>8</v>
      </c>
      <c r="B5" s="386" t="s">
        <v>9</v>
      </c>
      <c r="C5" s="289" t="s">
        <v>10</v>
      </c>
      <c r="D5" s="386" t="s">
        <v>11</v>
      </c>
      <c r="E5" s="117" t="s">
        <v>12</v>
      </c>
      <c r="F5" s="386" t="s">
        <v>13</v>
      </c>
      <c r="G5" s="387" t="s">
        <v>14</v>
      </c>
      <c r="H5" s="119" t="s">
        <v>15</v>
      </c>
      <c r="I5" s="388" t="s">
        <v>16</v>
      </c>
      <c r="J5" s="389" t="s">
        <v>17</v>
      </c>
      <c r="K5" s="121" t="s">
        <v>18</v>
      </c>
      <c r="L5" s="121" t="s">
        <v>19</v>
      </c>
      <c r="M5" s="121" t="s">
        <v>20</v>
      </c>
      <c r="N5" s="122" t="s">
        <v>21</v>
      </c>
      <c r="O5" s="121" t="s">
        <v>22</v>
      </c>
      <c r="P5" s="121" t="s">
        <v>23</v>
      </c>
      <c r="Q5" s="121" t="s">
        <v>24</v>
      </c>
      <c r="R5" s="121" t="s">
        <v>25</v>
      </c>
      <c r="S5" s="121" t="s">
        <v>26</v>
      </c>
      <c r="T5" s="121" t="s">
        <v>27</v>
      </c>
      <c r="U5" s="121" t="s">
        <v>28</v>
      </c>
      <c r="V5" s="121" t="s">
        <v>29</v>
      </c>
      <c r="W5" s="121" t="s">
        <v>30</v>
      </c>
      <c r="X5" s="113"/>
      <c r="Y5" s="113"/>
      <c r="Z5" s="113"/>
    </row>
    <row r="6" spans="1:26" ht="28.5" customHeight="1" x14ac:dyDescent="0.25">
      <c r="A6" s="270"/>
      <c r="B6" s="79">
        <v>133</v>
      </c>
      <c r="C6" s="125" t="s">
        <v>32</v>
      </c>
      <c r="D6" s="80" t="s">
        <v>94</v>
      </c>
      <c r="E6" s="85">
        <v>60</v>
      </c>
      <c r="F6" s="390"/>
      <c r="G6" s="42">
        <v>1.32</v>
      </c>
      <c r="H6" s="43">
        <v>0.24</v>
      </c>
      <c r="I6" s="44">
        <v>8.82</v>
      </c>
      <c r="J6" s="127">
        <v>40.799999999999997</v>
      </c>
      <c r="K6" s="42">
        <v>0</v>
      </c>
      <c r="L6" s="43">
        <v>0.03</v>
      </c>
      <c r="M6" s="43">
        <v>2.88</v>
      </c>
      <c r="N6" s="43">
        <v>1.2</v>
      </c>
      <c r="O6" s="84">
        <v>0</v>
      </c>
      <c r="P6" s="42">
        <v>3</v>
      </c>
      <c r="Q6" s="43">
        <v>30</v>
      </c>
      <c r="R6" s="43">
        <v>0</v>
      </c>
      <c r="S6" s="43">
        <v>0.24</v>
      </c>
      <c r="T6" s="43">
        <v>81.599999999999994</v>
      </c>
      <c r="U6" s="43">
        <v>0</v>
      </c>
      <c r="V6" s="43">
        <v>2.9999999999999997E-4</v>
      </c>
      <c r="W6" s="44">
        <v>1.0999999999999999E-2</v>
      </c>
      <c r="X6" s="113"/>
      <c r="Y6" s="113"/>
      <c r="Z6" s="113"/>
    </row>
    <row r="7" spans="1:26" ht="39" customHeight="1" x14ac:dyDescent="0.25">
      <c r="A7" s="190" t="s">
        <v>31</v>
      </c>
      <c r="B7" s="61">
        <v>78</v>
      </c>
      <c r="C7" s="46" t="s">
        <v>53</v>
      </c>
      <c r="D7" s="362" t="s">
        <v>99</v>
      </c>
      <c r="E7" s="391">
        <v>90</v>
      </c>
      <c r="F7" s="49"/>
      <c r="G7" s="38">
        <v>14.85</v>
      </c>
      <c r="H7" s="40">
        <v>13.32</v>
      </c>
      <c r="I7" s="41">
        <v>5.94</v>
      </c>
      <c r="J7" s="67">
        <v>202.68</v>
      </c>
      <c r="K7" s="38">
        <v>0.06</v>
      </c>
      <c r="L7" s="39">
        <v>0.11</v>
      </c>
      <c r="M7" s="40">
        <v>3.83</v>
      </c>
      <c r="N7" s="40">
        <v>19.5</v>
      </c>
      <c r="O7" s="41">
        <v>0</v>
      </c>
      <c r="P7" s="39">
        <v>20.58</v>
      </c>
      <c r="Q7" s="40">
        <v>74.39</v>
      </c>
      <c r="R7" s="40">
        <v>22.98</v>
      </c>
      <c r="S7" s="40">
        <v>0.95</v>
      </c>
      <c r="T7" s="40">
        <v>204</v>
      </c>
      <c r="U7" s="40">
        <v>3.5999999999999999E-3</v>
      </c>
      <c r="V7" s="40">
        <v>8.9999999999999998E-4</v>
      </c>
      <c r="W7" s="52">
        <v>0.9</v>
      </c>
      <c r="X7" s="113"/>
      <c r="Y7" s="113"/>
      <c r="Z7" s="113"/>
    </row>
    <row r="8" spans="1:26" ht="39" customHeight="1" x14ac:dyDescent="0.25">
      <c r="A8" s="123"/>
      <c r="B8" s="54">
        <v>65</v>
      </c>
      <c r="C8" s="55" t="s">
        <v>60</v>
      </c>
      <c r="D8" s="55" t="s">
        <v>88</v>
      </c>
      <c r="E8" s="54">
        <v>150</v>
      </c>
      <c r="F8" s="67"/>
      <c r="G8" s="38">
        <v>6.45</v>
      </c>
      <c r="H8" s="40">
        <v>4.05</v>
      </c>
      <c r="I8" s="41">
        <v>40.200000000000003</v>
      </c>
      <c r="J8" s="67">
        <v>223.65</v>
      </c>
      <c r="K8" s="38">
        <v>0.08</v>
      </c>
      <c r="L8" s="39">
        <v>0.02</v>
      </c>
      <c r="M8" s="40">
        <v>0</v>
      </c>
      <c r="N8" s="40">
        <v>30</v>
      </c>
      <c r="O8" s="41">
        <v>0.11</v>
      </c>
      <c r="P8" s="39">
        <v>13.05</v>
      </c>
      <c r="Q8" s="40">
        <v>58.34</v>
      </c>
      <c r="R8" s="40">
        <v>22.53</v>
      </c>
      <c r="S8" s="40">
        <v>1.25</v>
      </c>
      <c r="T8" s="40">
        <v>1.1000000000000001</v>
      </c>
      <c r="U8" s="40">
        <v>0</v>
      </c>
      <c r="V8" s="40">
        <v>0</v>
      </c>
      <c r="W8" s="52">
        <v>0</v>
      </c>
      <c r="X8" s="113"/>
      <c r="Y8" s="113"/>
      <c r="Z8" s="113"/>
    </row>
    <row r="9" spans="1:26" ht="39" customHeight="1" x14ac:dyDescent="0.25">
      <c r="A9" s="123"/>
      <c r="B9" s="61">
        <v>160</v>
      </c>
      <c r="C9" s="55" t="s">
        <v>100</v>
      </c>
      <c r="D9" s="151" t="s">
        <v>101</v>
      </c>
      <c r="E9" s="296">
        <v>200</v>
      </c>
      <c r="F9" s="67"/>
      <c r="G9" s="38">
        <v>0.4</v>
      </c>
      <c r="H9" s="40">
        <v>0.6</v>
      </c>
      <c r="I9" s="41">
        <v>17.8</v>
      </c>
      <c r="J9" s="67">
        <v>78.599999999999994</v>
      </c>
      <c r="K9" s="38">
        <v>0</v>
      </c>
      <c r="L9" s="39">
        <v>0</v>
      </c>
      <c r="M9" s="40">
        <v>48</v>
      </c>
      <c r="N9" s="40">
        <v>0</v>
      </c>
      <c r="O9" s="41">
        <v>0</v>
      </c>
      <c r="P9" s="39">
        <v>4.01</v>
      </c>
      <c r="Q9" s="40">
        <v>9.17</v>
      </c>
      <c r="R9" s="40">
        <v>1.33</v>
      </c>
      <c r="S9" s="40">
        <v>0.37</v>
      </c>
      <c r="T9" s="40">
        <v>9.3000000000000007</v>
      </c>
      <c r="U9" s="40">
        <v>0</v>
      </c>
      <c r="V9" s="40">
        <v>0</v>
      </c>
      <c r="W9" s="41">
        <v>0</v>
      </c>
      <c r="X9" s="113"/>
      <c r="Y9" s="113"/>
      <c r="Z9" s="113"/>
    </row>
    <row r="10" spans="1:26" ht="39" customHeight="1" x14ac:dyDescent="0.25">
      <c r="A10" s="123"/>
      <c r="B10" s="54">
        <v>119</v>
      </c>
      <c r="C10" s="55" t="s">
        <v>40</v>
      </c>
      <c r="D10" s="55" t="s">
        <v>56</v>
      </c>
      <c r="E10" s="296">
        <v>20</v>
      </c>
      <c r="F10" s="67"/>
      <c r="G10" s="38">
        <v>1.4</v>
      </c>
      <c r="H10" s="40">
        <v>0.14000000000000001</v>
      </c>
      <c r="I10" s="41">
        <v>8.8000000000000007</v>
      </c>
      <c r="J10" s="67">
        <v>48</v>
      </c>
      <c r="K10" s="38">
        <v>0.02</v>
      </c>
      <c r="L10" s="39">
        <v>6.0000000000000001E-3</v>
      </c>
      <c r="M10" s="40">
        <v>0</v>
      </c>
      <c r="N10" s="40">
        <v>0</v>
      </c>
      <c r="O10" s="41">
        <v>0</v>
      </c>
      <c r="P10" s="39">
        <v>7.4</v>
      </c>
      <c r="Q10" s="40">
        <v>43.6</v>
      </c>
      <c r="R10" s="40">
        <v>13</v>
      </c>
      <c r="S10" s="39">
        <v>0.56000000000000005</v>
      </c>
      <c r="T10" s="40">
        <v>18.600000000000001</v>
      </c>
      <c r="U10" s="40">
        <v>5.9999999999999995E-4</v>
      </c>
      <c r="V10" s="39">
        <v>1E-3</v>
      </c>
      <c r="W10" s="41">
        <v>0</v>
      </c>
      <c r="X10" s="113"/>
      <c r="Y10" s="113"/>
      <c r="Z10" s="113"/>
    </row>
    <row r="11" spans="1:26" ht="39" customHeight="1" x14ac:dyDescent="0.25">
      <c r="A11" s="123"/>
      <c r="B11" s="54">
        <v>120</v>
      </c>
      <c r="C11" s="55" t="s">
        <v>42</v>
      </c>
      <c r="D11" s="55" t="s">
        <v>57</v>
      </c>
      <c r="E11" s="54">
        <v>20</v>
      </c>
      <c r="F11" s="67"/>
      <c r="G11" s="38">
        <v>1.1399999999999999</v>
      </c>
      <c r="H11" s="40">
        <v>0.22</v>
      </c>
      <c r="I11" s="41">
        <v>7.44</v>
      </c>
      <c r="J11" s="58">
        <v>36.26</v>
      </c>
      <c r="K11" s="50">
        <v>0.02</v>
      </c>
      <c r="L11" s="65">
        <v>2.4E-2</v>
      </c>
      <c r="M11" s="51">
        <v>0.08</v>
      </c>
      <c r="N11" s="51">
        <v>0</v>
      </c>
      <c r="O11" s="52">
        <v>0</v>
      </c>
      <c r="P11" s="50">
        <v>6.8</v>
      </c>
      <c r="Q11" s="51">
        <v>24</v>
      </c>
      <c r="R11" s="51">
        <v>8.1999999999999993</v>
      </c>
      <c r="S11" s="51">
        <v>0.46</v>
      </c>
      <c r="T11" s="51">
        <v>73.5</v>
      </c>
      <c r="U11" s="51">
        <v>2E-3</v>
      </c>
      <c r="V11" s="51">
        <v>2E-3</v>
      </c>
      <c r="W11" s="52">
        <v>1.2E-2</v>
      </c>
      <c r="X11" s="113"/>
      <c r="Y11" s="113"/>
      <c r="Z11" s="113"/>
    </row>
    <row r="12" spans="1:26" ht="39" customHeight="1" x14ac:dyDescent="0.25">
      <c r="A12" s="123"/>
      <c r="B12" s="61"/>
      <c r="C12" s="46"/>
      <c r="D12" s="318" t="s">
        <v>47</v>
      </c>
      <c r="E12" s="69">
        <f>E6+E7+E8+E9+E10+E11</f>
        <v>540</v>
      </c>
      <c r="F12" s="49"/>
      <c r="G12" s="50">
        <f t="shared" ref="G12:W12" si="0">G6+G7+G8+G9+G10+G11</f>
        <v>25.559999999999995</v>
      </c>
      <c r="H12" s="51">
        <f t="shared" si="0"/>
        <v>18.57</v>
      </c>
      <c r="I12" s="52">
        <f t="shared" si="0"/>
        <v>89</v>
      </c>
      <c r="J12" s="73">
        <f t="shared" si="0"/>
        <v>629.99</v>
      </c>
      <c r="K12" s="50">
        <f t="shared" si="0"/>
        <v>0.18</v>
      </c>
      <c r="L12" s="50">
        <f t="shared" si="0"/>
        <v>0.19</v>
      </c>
      <c r="M12" s="51">
        <f t="shared" si="0"/>
        <v>54.79</v>
      </c>
      <c r="N12" s="51">
        <f t="shared" si="0"/>
        <v>50.7</v>
      </c>
      <c r="O12" s="52">
        <f t="shared" si="0"/>
        <v>0.11</v>
      </c>
      <c r="P12" s="65">
        <f t="shared" si="0"/>
        <v>54.839999999999989</v>
      </c>
      <c r="Q12" s="51">
        <f t="shared" si="0"/>
        <v>239.5</v>
      </c>
      <c r="R12" s="51">
        <f t="shared" si="0"/>
        <v>68.040000000000006</v>
      </c>
      <c r="S12" s="51">
        <f t="shared" si="0"/>
        <v>3.83</v>
      </c>
      <c r="T12" s="51">
        <f t="shared" si="0"/>
        <v>388.10000000000008</v>
      </c>
      <c r="U12" s="51">
        <f t="shared" si="0"/>
        <v>6.1999999999999998E-3</v>
      </c>
      <c r="V12" s="51">
        <f t="shared" si="0"/>
        <v>4.1999999999999997E-3</v>
      </c>
      <c r="W12" s="52">
        <f t="shared" si="0"/>
        <v>0.92300000000000004</v>
      </c>
      <c r="X12" s="113"/>
      <c r="Y12" s="113"/>
      <c r="Z12" s="113"/>
    </row>
    <row r="13" spans="1:26" ht="39" customHeight="1" x14ac:dyDescent="0.25">
      <c r="A13" s="123"/>
      <c r="B13" s="392"/>
      <c r="C13" s="393"/>
      <c r="D13" s="324" t="s">
        <v>48</v>
      </c>
      <c r="E13" s="392"/>
      <c r="F13" s="394"/>
      <c r="G13" s="70"/>
      <c r="H13" s="71"/>
      <c r="I13" s="72"/>
      <c r="J13" s="395">
        <f>J12/23.5</f>
        <v>26.808085106382979</v>
      </c>
      <c r="K13" s="70"/>
      <c r="L13" s="74"/>
      <c r="M13" s="71"/>
      <c r="N13" s="71"/>
      <c r="O13" s="72"/>
      <c r="P13" s="74"/>
      <c r="Q13" s="71"/>
      <c r="R13" s="71"/>
      <c r="S13" s="71"/>
      <c r="T13" s="71"/>
      <c r="U13" s="71"/>
      <c r="V13" s="71"/>
      <c r="W13" s="72"/>
      <c r="X13" s="113"/>
      <c r="Y13" s="113"/>
      <c r="Z13" s="113"/>
    </row>
    <row r="14" spans="1:26" ht="39" customHeight="1" x14ac:dyDescent="0.25">
      <c r="A14" s="190" t="s">
        <v>49</v>
      </c>
      <c r="B14" s="194">
        <v>134</v>
      </c>
      <c r="C14" s="80" t="s">
        <v>32</v>
      </c>
      <c r="D14" s="125" t="s">
        <v>102</v>
      </c>
      <c r="E14" s="79">
        <v>150</v>
      </c>
      <c r="F14" s="396"/>
      <c r="G14" s="42">
        <v>0.6</v>
      </c>
      <c r="H14" s="43">
        <v>0</v>
      </c>
      <c r="I14" s="44">
        <v>16.95</v>
      </c>
      <c r="J14" s="127">
        <v>69</v>
      </c>
      <c r="K14" s="34">
        <v>0.01</v>
      </c>
      <c r="L14" s="314">
        <v>0.03</v>
      </c>
      <c r="M14" s="35">
        <v>19.5</v>
      </c>
      <c r="N14" s="35">
        <v>0</v>
      </c>
      <c r="O14" s="315">
        <v>0</v>
      </c>
      <c r="P14" s="42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  <c r="X14" s="113"/>
      <c r="Y14" s="113"/>
      <c r="Z14" s="113"/>
    </row>
    <row r="15" spans="1:26" ht="39" customHeight="1" x14ac:dyDescent="0.25">
      <c r="A15" s="123"/>
      <c r="B15" s="54">
        <v>37</v>
      </c>
      <c r="C15" s="55" t="s">
        <v>51</v>
      </c>
      <c r="D15" s="295" t="s">
        <v>103</v>
      </c>
      <c r="E15" s="296">
        <v>200</v>
      </c>
      <c r="F15" s="67"/>
      <c r="G15" s="38">
        <v>6</v>
      </c>
      <c r="H15" s="40">
        <v>5.4</v>
      </c>
      <c r="I15" s="41">
        <v>10.8</v>
      </c>
      <c r="J15" s="67">
        <v>115.6</v>
      </c>
      <c r="K15" s="38">
        <v>0.1</v>
      </c>
      <c r="L15" s="39">
        <v>0.1</v>
      </c>
      <c r="M15" s="40">
        <v>10.7</v>
      </c>
      <c r="N15" s="40">
        <v>162</v>
      </c>
      <c r="O15" s="41">
        <v>0</v>
      </c>
      <c r="P15" s="38">
        <v>33.14</v>
      </c>
      <c r="Q15" s="40">
        <v>77.040000000000006</v>
      </c>
      <c r="R15" s="40">
        <v>27.32</v>
      </c>
      <c r="S15" s="40">
        <v>1.02</v>
      </c>
      <c r="T15" s="40">
        <v>565.79999999999995</v>
      </c>
      <c r="U15" s="40">
        <v>6.0000000000000001E-3</v>
      </c>
      <c r="V15" s="40">
        <v>0</v>
      </c>
      <c r="W15" s="41">
        <v>0.05</v>
      </c>
      <c r="X15" s="113"/>
      <c r="Y15" s="113"/>
      <c r="Z15" s="113"/>
    </row>
    <row r="16" spans="1:26" ht="39" customHeight="1" x14ac:dyDescent="0.25">
      <c r="A16" s="316"/>
      <c r="B16" s="54">
        <v>75</v>
      </c>
      <c r="C16" s="56" t="s">
        <v>53</v>
      </c>
      <c r="D16" s="151" t="s">
        <v>104</v>
      </c>
      <c r="E16" s="60">
        <v>90</v>
      </c>
      <c r="F16" s="54"/>
      <c r="G16" s="39">
        <v>12.42</v>
      </c>
      <c r="H16" s="40">
        <v>2.88</v>
      </c>
      <c r="I16" s="53">
        <v>4.59</v>
      </c>
      <c r="J16" s="54">
        <v>93.51</v>
      </c>
      <c r="K16" s="39">
        <v>0.03</v>
      </c>
      <c r="L16" s="39">
        <v>0.09</v>
      </c>
      <c r="M16" s="40">
        <v>2.4</v>
      </c>
      <c r="N16" s="40">
        <v>162</v>
      </c>
      <c r="O16" s="53">
        <v>0.14000000000000001</v>
      </c>
      <c r="P16" s="38">
        <v>26.1</v>
      </c>
      <c r="Q16" s="40">
        <v>104.5</v>
      </c>
      <c r="R16" s="40">
        <v>16.899999999999999</v>
      </c>
      <c r="S16" s="40">
        <v>0.5</v>
      </c>
      <c r="T16" s="40">
        <v>83</v>
      </c>
      <c r="U16" s="40">
        <v>8.9999999999999998E-4</v>
      </c>
      <c r="V16" s="40">
        <v>8.9999999999999998E-4</v>
      </c>
      <c r="W16" s="41">
        <v>0.51</v>
      </c>
      <c r="X16" s="113"/>
      <c r="Y16" s="113"/>
      <c r="Z16" s="113"/>
    </row>
    <row r="17" spans="1:26" ht="39" customHeight="1" x14ac:dyDescent="0.25">
      <c r="A17" s="316"/>
      <c r="B17" s="54">
        <v>53</v>
      </c>
      <c r="C17" s="56" t="s">
        <v>60</v>
      </c>
      <c r="D17" s="55" t="s">
        <v>105</v>
      </c>
      <c r="E17" s="67">
        <v>150</v>
      </c>
      <c r="F17" s="54"/>
      <c r="G17" s="39">
        <v>3.3</v>
      </c>
      <c r="H17" s="40">
        <v>4.95</v>
      </c>
      <c r="I17" s="53">
        <v>32.25</v>
      </c>
      <c r="J17" s="54">
        <v>186.45</v>
      </c>
      <c r="K17" s="39">
        <v>0.03</v>
      </c>
      <c r="L17" s="39">
        <v>0.03</v>
      </c>
      <c r="M17" s="40">
        <v>0</v>
      </c>
      <c r="N17" s="40">
        <v>18.899999999999999</v>
      </c>
      <c r="O17" s="53">
        <v>0.08</v>
      </c>
      <c r="P17" s="38">
        <v>4.95</v>
      </c>
      <c r="Q17" s="40">
        <v>79.83</v>
      </c>
      <c r="R17" s="360">
        <v>26.52</v>
      </c>
      <c r="S17" s="40">
        <v>0.53</v>
      </c>
      <c r="T17" s="40">
        <v>0.52</v>
      </c>
      <c r="U17" s="40">
        <v>0</v>
      </c>
      <c r="V17" s="40">
        <v>8.0000000000000002E-3</v>
      </c>
      <c r="W17" s="41">
        <v>2.7E-2</v>
      </c>
      <c r="X17" s="113"/>
      <c r="Y17" s="113"/>
      <c r="Z17" s="113"/>
    </row>
    <row r="18" spans="1:26" ht="39" customHeight="1" x14ac:dyDescent="0.25">
      <c r="A18" s="316"/>
      <c r="B18" s="49">
        <v>104</v>
      </c>
      <c r="C18" s="55" t="s">
        <v>45</v>
      </c>
      <c r="D18" s="295" t="s">
        <v>106</v>
      </c>
      <c r="E18" s="296">
        <v>200</v>
      </c>
      <c r="F18" s="67"/>
      <c r="G18" s="38">
        <v>0</v>
      </c>
      <c r="H18" s="40">
        <v>0</v>
      </c>
      <c r="I18" s="41">
        <v>19.2</v>
      </c>
      <c r="J18" s="54">
        <v>76.8</v>
      </c>
      <c r="K18" s="38">
        <v>0.16</v>
      </c>
      <c r="L18" s="39">
        <v>0.01</v>
      </c>
      <c r="M18" s="40">
        <v>9.16</v>
      </c>
      <c r="N18" s="40">
        <v>99</v>
      </c>
      <c r="O18" s="53">
        <v>1.1499999999999999</v>
      </c>
      <c r="P18" s="38">
        <v>0.76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1">
        <v>0</v>
      </c>
      <c r="X18" s="113"/>
      <c r="Y18" s="113"/>
      <c r="Z18" s="113"/>
    </row>
    <row r="19" spans="1:26" ht="39" customHeight="1" x14ac:dyDescent="0.25">
      <c r="A19" s="316"/>
      <c r="B19" s="54">
        <v>119</v>
      </c>
      <c r="C19" s="56" t="s">
        <v>40</v>
      </c>
      <c r="D19" s="55" t="s">
        <v>56</v>
      </c>
      <c r="E19" s="67">
        <v>45</v>
      </c>
      <c r="F19" s="54"/>
      <c r="G19" s="39">
        <v>3.19</v>
      </c>
      <c r="H19" s="40">
        <v>0.31</v>
      </c>
      <c r="I19" s="53">
        <v>19.89</v>
      </c>
      <c r="J19" s="54">
        <v>108</v>
      </c>
      <c r="K19" s="39">
        <v>0.05</v>
      </c>
      <c r="L19" s="39">
        <v>0.02</v>
      </c>
      <c r="M19" s="40">
        <v>0</v>
      </c>
      <c r="N19" s="40">
        <v>0</v>
      </c>
      <c r="O19" s="53">
        <v>0</v>
      </c>
      <c r="P19" s="38">
        <v>16.649999999999999</v>
      </c>
      <c r="Q19" s="40">
        <v>98.1</v>
      </c>
      <c r="R19" s="40">
        <v>29.25</v>
      </c>
      <c r="S19" s="40">
        <v>1.26</v>
      </c>
      <c r="T19" s="40">
        <v>41.85</v>
      </c>
      <c r="U19" s="40">
        <v>2E-3</v>
      </c>
      <c r="V19" s="40">
        <v>3.0000000000000001E-3</v>
      </c>
      <c r="W19" s="41">
        <v>0</v>
      </c>
      <c r="X19" s="113"/>
      <c r="Y19" s="113"/>
      <c r="Z19" s="113"/>
    </row>
    <row r="20" spans="1:26" ht="39" customHeight="1" x14ac:dyDescent="0.25">
      <c r="A20" s="316"/>
      <c r="B20" s="54">
        <v>120</v>
      </c>
      <c r="C20" s="56" t="s">
        <v>42</v>
      </c>
      <c r="D20" s="55" t="s">
        <v>57</v>
      </c>
      <c r="E20" s="67">
        <v>25</v>
      </c>
      <c r="F20" s="54"/>
      <c r="G20" s="39">
        <v>1.42</v>
      </c>
      <c r="H20" s="40">
        <v>0.27</v>
      </c>
      <c r="I20" s="53">
        <v>9.3000000000000007</v>
      </c>
      <c r="J20" s="54">
        <v>45.32</v>
      </c>
      <c r="K20" s="39">
        <v>0.03</v>
      </c>
      <c r="L20" s="39">
        <v>3.5999999999999997E-2</v>
      </c>
      <c r="M20" s="40">
        <v>0.12</v>
      </c>
      <c r="N20" s="40">
        <v>0</v>
      </c>
      <c r="O20" s="53">
        <v>0</v>
      </c>
      <c r="P20" s="38">
        <v>10.199999999999999</v>
      </c>
      <c r="Q20" s="40">
        <v>36</v>
      </c>
      <c r="R20" s="40">
        <v>41.3</v>
      </c>
      <c r="S20" s="40">
        <v>0.69</v>
      </c>
      <c r="T20" s="40">
        <v>110.25</v>
      </c>
      <c r="U20" s="40">
        <v>3.0000000000000001E-3</v>
      </c>
      <c r="V20" s="40">
        <v>3.0000000000000001E-3</v>
      </c>
      <c r="W20" s="41">
        <v>1.7999999999999999E-2</v>
      </c>
      <c r="X20" s="113"/>
      <c r="Y20" s="113"/>
      <c r="Z20" s="113"/>
    </row>
    <row r="21" spans="1:26" ht="39" customHeight="1" x14ac:dyDescent="0.25">
      <c r="A21" s="316"/>
      <c r="B21" s="89"/>
      <c r="C21" s="92"/>
      <c r="D21" s="318" t="s">
        <v>47</v>
      </c>
      <c r="E21" s="344">
        <f>SUM(E14:E20)</f>
        <v>860</v>
      </c>
      <c r="F21" s="54"/>
      <c r="G21" s="39">
        <f t="shared" ref="G21:W21" si="1">SUM(G14:G20)</f>
        <v>26.93</v>
      </c>
      <c r="H21" s="40">
        <f t="shared" si="1"/>
        <v>13.81</v>
      </c>
      <c r="I21" s="53">
        <f t="shared" si="1"/>
        <v>112.98</v>
      </c>
      <c r="J21" s="345">
        <f t="shared" si="1"/>
        <v>694.68000000000006</v>
      </c>
      <c r="K21" s="39">
        <f t="shared" si="1"/>
        <v>0.41000000000000003</v>
      </c>
      <c r="L21" s="39">
        <f t="shared" si="1"/>
        <v>0.316</v>
      </c>
      <c r="M21" s="40">
        <f t="shared" si="1"/>
        <v>41.88</v>
      </c>
      <c r="N21" s="40">
        <f t="shared" si="1"/>
        <v>441.9</v>
      </c>
      <c r="O21" s="53">
        <f t="shared" si="1"/>
        <v>1.3699999999999999</v>
      </c>
      <c r="P21" s="38">
        <f t="shared" si="1"/>
        <v>115.80000000000003</v>
      </c>
      <c r="Q21" s="40">
        <f t="shared" si="1"/>
        <v>411.97</v>
      </c>
      <c r="R21" s="40">
        <f t="shared" si="1"/>
        <v>154.79</v>
      </c>
      <c r="S21" s="40">
        <f t="shared" si="1"/>
        <v>7.3000000000000007</v>
      </c>
      <c r="T21" s="40">
        <f t="shared" si="1"/>
        <v>1218.4199999999998</v>
      </c>
      <c r="U21" s="40">
        <f t="shared" si="1"/>
        <v>1.49E-2</v>
      </c>
      <c r="V21" s="40">
        <f t="shared" si="1"/>
        <v>1.54E-2</v>
      </c>
      <c r="W21" s="41">
        <f t="shared" si="1"/>
        <v>0.62</v>
      </c>
      <c r="X21" s="113"/>
      <c r="Y21" s="113"/>
      <c r="Z21" s="113"/>
    </row>
    <row r="22" spans="1:26" ht="39" customHeight="1" x14ac:dyDescent="0.25">
      <c r="A22" s="323"/>
      <c r="B22" s="95"/>
      <c r="C22" s="98"/>
      <c r="D22" s="324" t="s">
        <v>48</v>
      </c>
      <c r="E22" s="98"/>
      <c r="F22" s="96"/>
      <c r="G22" s="104"/>
      <c r="H22" s="105"/>
      <c r="I22" s="397"/>
      <c r="J22" s="398">
        <f>J21/23.5</f>
        <v>29.560851063829791</v>
      </c>
      <c r="K22" s="104"/>
      <c r="L22" s="104"/>
      <c r="M22" s="105"/>
      <c r="N22" s="105"/>
      <c r="O22" s="397"/>
      <c r="P22" s="103"/>
      <c r="Q22" s="105"/>
      <c r="R22" s="105"/>
      <c r="S22" s="105"/>
      <c r="T22" s="105"/>
      <c r="U22" s="105"/>
      <c r="V22" s="105"/>
      <c r="W22" s="106"/>
      <c r="X22" s="113"/>
      <c r="Y22" s="113"/>
      <c r="Z22" s="113"/>
    </row>
    <row r="23" spans="1:26" ht="15.75" customHeight="1" x14ac:dyDescent="0.25">
      <c r="A23" s="6"/>
      <c r="B23" s="1"/>
      <c r="C23" s="6"/>
      <c r="D23" s="6"/>
      <c r="E23" s="6"/>
      <c r="F23" s="6"/>
      <c r="G23" s="107"/>
      <c r="H23" s="6"/>
      <c r="I23" s="6"/>
      <c r="J23" s="108"/>
      <c r="K23" s="6"/>
      <c r="L23" s="6"/>
      <c r="M23" s="6"/>
    </row>
    <row r="24" spans="1:26" ht="15.75" customHeight="1" x14ac:dyDescent="0.25">
      <c r="B24" s="1"/>
      <c r="C24" s="6"/>
      <c r="D24" s="325"/>
      <c r="E24" s="326"/>
      <c r="F24" s="6"/>
      <c r="G24" s="6"/>
      <c r="H24" s="6"/>
      <c r="I24" s="6"/>
    </row>
    <row r="25" spans="1:26" ht="15.75" customHeight="1" x14ac:dyDescent="0.25">
      <c r="B25" s="1"/>
      <c r="C25" s="6"/>
      <c r="D25" s="325"/>
      <c r="E25" s="326"/>
      <c r="F25" s="6"/>
      <c r="G25" s="6"/>
      <c r="H25" s="6"/>
      <c r="I25" s="6"/>
    </row>
    <row r="26" spans="1:26" ht="15.75" customHeight="1" x14ac:dyDescent="0.25">
      <c r="B26" s="1"/>
      <c r="C26" s="6"/>
      <c r="D26" s="325"/>
      <c r="E26" s="326"/>
      <c r="F26" s="6"/>
      <c r="G26" s="6"/>
      <c r="H26" s="6"/>
      <c r="I26" s="6"/>
    </row>
    <row r="27" spans="1:26" ht="15.75" customHeight="1" x14ac:dyDescent="0.25">
      <c r="B27" s="1"/>
      <c r="C27" s="6"/>
      <c r="D27" s="325"/>
      <c r="E27" s="326"/>
      <c r="F27" s="6"/>
      <c r="G27" s="6"/>
      <c r="H27" s="6"/>
      <c r="I27" s="6"/>
    </row>
    <row r="28" spans="1:26" ht="15.75" customHeight="1" x14ac:dyDescent="0.25">
      <c r="B28" s="1"/>
      <c r="C28" s="6"/>
      <c r="D28" s="325"/>
      <c r="E28" s="326"/>
      <c r="F28" s="6"/>
      <c r="G28" s="6"/>
      <c r="H28" s="6"/>
      <c r="I28" s="6"/>
    </row>
    <row r="29" spans="1:26" ht="15.75" customHeight="1" x14ac:dyDescent="0.25">
      <c r="B29" s="1"/>
      <c r="C29" s="6"/>
      <c r="D29" s="325"/>
      <c r="E29" s="326"/>
      <c r="F29" s="6"/>
      <c r="G29" s="6"/>
      <c r="H29" s="6"/>
      <c r="I29" s="6"/>
    </row>
    <row r="30" spans="1:26" ht="15.75" customHeight="1" x14ac:dyDescent="0.25">
      <c r="B30" s="1"/>
      <c r="C30" s="6"/>
      <c r="D30" s="6"/>
      <c r="E30" s="6"/>
      <c r="F30" s="6"/>
      <c r="G30" s="6"/>
      <c r="H30" s="6"/>
      <c r="I30" s="6"/>
    </row>
    <row r="31" spans="1:26" ht="15.75" customHeight="1" x14ac:dyDescent="0.25">
      <c r="B31" s="1"/>
      <c r="C31" s="6"/>
      <c r="D31" s="6"/>
      <c r="E31" s="6"/>
      <c r="F31" s="6"/>
      <c r="G31" s="6"/>
      <c r="H31" s="6"/>
      <c r="I31" s="6"/>
    </row>
    <row r="32" spans="1:26" ht="15.75" customHeight="1" x14ac:dyDescent="0.25">
      <c r="B32" s="1"/>
      <c r="C32" s="6"/>
      <c r="D32" s="6"/>
      <c r="E32" s="6"/>
      <c r="F32" s="6"/>
      <c r="G32" s="6"/>
      <c r="H32" s="6"/>
      <c r="I32" s="6"/>
    </row>
    <row r="33" spans="2:9" ht="15.75" customHeight="1" x14ac:dyDescent="0.25">
      <c r="B33" s="1"/>
      <c r="C33" s="6"/>
      <c r="D33" s="6"/>
      <c r="E33" s="6"/>
      <c r="F33" s="6"/>
      <c r="G33" s="6"/>
      <c r="H33" s="6"/>
      <c r="I33" s="6"/>
    </row>
    <row r="34" spans="2:9" ht="15.75" customHeight="1" x14ac:dyDescent="0.25">
      <c r="B34" s="1"/>
      <c r="C34" s="6"/>
      <c r="D34" s="6"/>
      <c r="E34" s="6"/>
      <c r="F34" s="6"/>
      <c r="G34" s="6"/>
      <c r="H34" s="6"/>
      <c r="I34" s="6"/>
    </row>
    <row r="35" spans="2:9" ht="15.75" customHeight="1" x14ac:dyDescent="0.25">
      <c r="B35" s="1"/>
      <c r="C35" s="6"/>
      <c r="D35" s="6"/>
      <c r="E35" s="6"/>
      <c r="F35" s="6"/>
      <c r="G35" s="6"/>
      <c r="H35" s="6"/>
      <c r="I35" s="6"/>
    </row>
    <row r="36" spans="2:9" ht="15.75" customHeight="1" x14ac:dyDescent="0.25">
      <c r="B36" s="1"/>
      <c r="C36" s="6"/>
      <c r="D36" s="6"/>
      <c r="E36" s="6"/>
      <c r="F36" s="6"/>
      <c r="G36" s="6"/>
      <c r="H36" s="6"/>
      <c r="I36" s="6"/>
    </row>
    <row r="37" spans="2:9" ht="15.75" customHeight="1" x14ac:dyDescent="0.25">
      <c r="B37" s="1"/>
    </row>
    <row r="38" spans="2:9" ht="15.75" customHeight="1" x14ac:dyDescent="0.25">
      <c r="B38" s="1"/>
    </row>
    <row r="39" spans="2:9" ht="15.75" customHeight="1" x14ac:dyDescent="0.25">
      <c r="B39" s="1"/>
    </row>
    <row r="40" spans="2:9" ht="15.75" customHeight="1" x14ac:dyDescent="0.25">
      <c r="B40" s="1"/>
    </row>
    <row r="41" spans="2:9" ht="15.75" customHeight="1" x14ac:dyDescent="0.25">
      <c r="B41" s="1"/>
    </row>
    <row r="42" spans="2:9" ht="15.75" customHeight="1" x14ac:dyDescent="0.25">
      <c r="B42" s="1"/>
    </row>
    <row r="43" spans="2:9" ht="15.75" customHeight="1" x14ac:dyDescent="0.25">
      <c r="B43" s="1"/>
    </row>
    <row r="44" spans="2:9" ht="15.75" customHeight="1" x14ac:dyDescent="0.25">
      <c r="B44" s="1"/>
    </row>
    <row r="45" spans="2:9" ht="15.75" customHeight="1" x14ac:dyDescent="0.25">
      <c r="B45" s="1"/>
    </row>
    <row r="46" spans="2:9" ht="15.75" customHeight="1" x14ac:dyDescent="0.25">
      <c r="B46" s="1"/>
    </row>
    <row r="47" spans="2:9" ht="15.75" customHeight="1" x14ac:dyDescent="0.25">
      <c r="B47" s="1"/>
    </row>
    <row r="48" spans="2:9" ht="15.75" customHeight="1" x14ac:dyDescent="0.25">
      <c r="B48" s="1"/>
    </row>
    <row r="49" spans="2:2" ht="15.75" customHeight="1" x14ac:dyDescent="0.25">
      <c r="B49" s="1"/>
    </row>
    <row r="50" spans="2:2" ht="15.75" customHeight="1" x14ac:dyDescent="0.25">
      <c r="B50" s="1"/>
    </row>
    <row r="51" spans="2:2" ht="15.75" customHeight="1" x14ac:dyDescent="0.25">
      <c r="B51" s="1"/>
    </row>
    <row r="52" spans="2:2" ht="15.75" customHeight="1" x14ac:dyDescent="0.25">
      <c r="B52" s="1"/>
    </row>
    <row r="53" spans="2:2" ht="15.75" customHeight="1" x14ac:dyDescent="0.25">
      <c r="B53" s="1"/>
    </row>
    <row r="54" spans="2:2" ht="15.75" customHeight="1" x14ac:dyDescent="0.25">
      <c r="B54" s="1"/>
    </row>
    <row r="55" spans="2:2" ht="15.75" customHeight="1" x14ac:dyDescent="0.25">
      <c r="B55" s="1"/>
    </row>
    <row r="56" spans="2:2" ht="15.75" customHeight="1" x14ac:dyDescent="0.25">
      <c r="B56" s="1"/>
    </row>
    <row r="57" spans="2:2" ht="15.75" customHeight="1" x14ac:dyDescent="0.25">
      <c r="B57" s="1"/>
    </row>
    <row r="58" spans="2:2" ht="15.75" customHeight="1" x14ac:dyDescent="0.25">
      <c r="B58" s="1"/>
    </row>
    <row r="59" spans="2:2" ht="15.75" customHeight="1" x14ac:dyDescent="0.25">
      <c r="B59" s="1"/>
    </row>
    <row r="60" spans="2:2" ht="15.75" customHeight="1" x14ac:dyDescent="0.25">
      <c r="B60" s="1"/>
    </row>
    <row r="61" spans="2:2" ht="15.75" customHeight="1" x14ac:dyDescent="0.25">
      <c r="B61" s="1"/>
    </row>
    <row r="62" spans="2:2" ht="15.75" customHeight="1" x14ac:dyDescent="0.25">
      <c r="B62" s="1"/>
    </row>
    <row r="63" spans="2:2" ht="15.75" customHeight="1" x14ac:dyDescent="0.25">
      <c r="B63" s="1"/>
    </row>
    <row r="64" spans="2:2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  <row r="101" spans="2:2" ht="15.75" customHeight="1" x14ac:dyDescent="0.25">
      <c r="B101" s="1"/>
    </row>
    <row r="102" spans="2:2" ht="15.75" customHeight="1" x14ac:dyDescent="0.25">
      <c r="B102" s="1"/>
    </row>
    <row r="103" spans="2:2" ht="15.75" customHeight="1" x14ac:dyDescent="0.25">
      <c r="B103" s="1"/>
    </row>
    <row r="104" spans="2:2" ht="15.75" customHeight="1" x14ac:dyDescent="0.25">
      <c r="B104" s="1"/>
    </row>
    <row r="105" spans="2:2" ht="15.75" customHeight="1" x14ac:dyDescent="0.25">
      <c r="B105" s="1"/>
    </row>
    <row r="106" spans="2:2" ht="15.75" customHeight="1" x14ac:dyDescent="0.25">
      <c r="B106" s="1"/>
    </row>
    <row r="107" spans="2:2" ht="15.75" customHeight="1" x14ac:dyDescent="0.25">
      <c r="B107" s="1"/>
    </row>
    <row r="108" spans="2:2" ht="15.75" customHeight="1" x14ac:dyDescent="0.25">
      <c r="B108" s="1"/>
    </row>
    <row r="109" spans="2:2" ht="15.75" customHeight="1" x14ac:dyDescent="0.25">
      <c r="B109" s="1"/>
    </row>
    <row r="110" spans="2:2" ht="15.75" customHeight="1" x14ac:dyDescent="0.25">
      <c r="B110" s="1"/>
    </row>
    <row r="111" spans="2:2" ht="15.75" customHeight="1" x14ac:dyDescent="0.25">
      <c r="B111" s="1"/>
    </row>
    <row r="112" spans="2:2" ht="15.75" customHeight="1" x14ac:dyDescent="0.25">
      <c r="B112" s="1"/>
    </row>
    <row r="113" spans="2:2" ht="15.75" customHeight="1" x14ac:dyDescent="0.25">
      <c r="B113" s="1"/>
    </row>
    <row r="114" spans="2:2" ht="15.75" customHeight="1" x14ac:dyDescent="0.25">
      <c r="B114" s="1"/>
    </row>
    <row r="115" spans="2:2" ht="15.75" customHeight="1" x14ac:dyDescent="0.25">
      <c r="B115" s="1"/>
    </row>
    <row r="116" spans="2:2" ht="15.75" customHeight="1" x14ac:dyDescent="0.25">
      <c r="B116" s="1"/>
    </row>
    <row r="117" spans="2:2" ht="15.75" customHeight="1" x14ac:dyDescent="0.25">
      <c r="B117" s="1"/>
    </row>
    <row r="118" spans="2:2" ht="15.75" customHeight="1" x14ac:dyDescent="0.25">
      <c r="B118" s="1"/>
    </row>
    <row r="119" spans="2:2" ht="15.75" customHeight="1" x14ac:dyDescent="0.25">
      <c r="B119" s="1"/>
    </row>
    <row r="120" spans="2:2" ht="15.75" customHeight="1" x14ac:dyDescent="0.25">
      <c r="B120" s="1"/>
    </row>
    <row r="121" spans="2:2" ht="15.75" customHeight="1" x14ac:dyDescent="0.25">
      <c r="B121" s="1"/>
    </row>
    <row r="122" spans="2:2" ht="15.75" customHeight="1" x14ac:dyDescent="0.25">
      <c r="B122" s="1"/>
    </row>
    <row r="123" spans="2:2" ht="15.75" customHeight="1" x14ac:dyDescent="0.25">
      <c r="B123" s="1"/>
    </row>
    <row r="124" spans="2:2" ht="15.75" customHeight="1" x14ac:dyDescent="0.25">
      <c r="B124" s="1"/>
    </row>
    <row r="125" spans="2:2" ht="15.75" customHeight="1" x14ac:dyDescent="0.25">
      <c r="B125" s="1"/>
    </row>
    <row r="126" spans="2:2" ht="15.75" customHeight="1" x14ac:dyDescent="0.25">
      <c r="B126" s="1"/>
    </row>
    <row r="127" spans="2:2" ht="15.75" customHeight="1" x14ac:dyDescent="0.25">
      <c r="B127" s="1"/>
    </row>
    <row r="128" spans="2:2" ht="15.75" customHeight="1" x14ac:dyDescent="0.25">
      <c r="B128" s="1"/>
    </row>
    <row r="129" spans="2:2" ht="15.75" customHeight="1" x14ac:dyDescent="0.25">
      <c r="B129" s="1"/>
    </row>
    <row r="130" spans="2:2" ht="15.75" customHeight="1" x14ac:dyDescent="0.25">
      <c r="B130" s="1"/>
    </row>
    <row r="131" spans="2:2" ht="15.75" customHeight="1" x14ac:dyDescent="0.25">
      <c r="B131" s="1"/>
    </row>
    <row r="132" spans="2:2" ht="15.75" customHeight="1" x14ac:dyDescent="0.25">
      <c r="B132" s="1"/>
    </row>
    <row r="133" spans="2:2" ht="15.75" customHeight="1" x14ac:dyDescent="0.25">
      <c r="B133" s="1"/>
    </row>
    <row r="134" spans="2:2" ht="15.75" customHeight="1" x14ac:dyDescent="0.25">
      <c r="B134" s="1"/>
    </row>
    <row r="135" spans="2:2" ht="15.75" customHeight="1" x14ac:dyDescent="0.25">
      <c r="B135" s="1"/>
    </row>
    <row r="136" spans="2:2" ht="15.75" customHeight="1" x14ac:dyDescent="0.25">
      <c r="B136" s="1"/>
    </row>
    <row r="137" spans="2:2" ht="15.75" customHeight="1" x14ac:dyDescent="0.25">
      <c r="B137" s="1"/>
    </row>
    <row r="138" spans="2:2" ht="15.75" customHeight="1" x14ac:dyDescent="0.25">
      <c r="B138" s="1"/>
    </row>
    <row r="139" spans="2:2" ht="15.75" customHeight="1" x14ac:dyDescent="0.25">
      <c r="B139" s="1"/>
    </row>
    <row r="140" spans="2:2" ht="15.75" customHeight="1" x14ac:dyDescent="0.25">
      <c r="B140" s="1"/>
    </row>
    <row r="141" spans="2:2" ht="15.75" customHeight="1" x14ac:dyDescent="0.25">
      <c r="B141" s="1"/>
    </row>
    <row r="142" spans="2:2" ht="15.75" customHeight="1" x14ac:dyDescent="0.25">
      <c r="B142" s="1"/>
    </row>
    <row r="143" spans="2:2" ht="15.75" customHeight="1" x14ac:dyDescent="0.25">
      <c r="B143" s="1"/>
    </row>
    <row r="144" spans="2:2" ht="15.75" customHeight="1" x14ac:dyDescent="0.25">
      <c r="B144" s="1"/>
    </row>
    <row r="145" spans="2:2" ht="15.75" customHeight="1" x14ac:dyDescent="0.25">
      <c r="B145" s="1"/>
    </row>
    <row r="146" spans="2:2" ht="15.75" customHeight="1" x14ac:dyDescent="0.25">
      <c r="B146" s="1"/>
    </row>
    <row r="147" spans="2:2" ht="15.75" customHeight="1" x14ac:dyDescent="0.25">
      <c r="B147" s="1"/>
    </row>
    <row r="148" spans="2:2" ht="15.75" customHeight="1" x14ac:dyDescent="0.25">
      <c r="B148" s="1"/>
    </row>
    <row r="149" spans="2:2" ht="15.75" customHeight="1" x14ac:dyDescent="0.25">
      <c r="B149" s="1"/>
    </row>
    <row r="150" spans="2:2" ht="15.75" customHeight="1" x14ac:dyDescent="0.25">
      <c r="B150" s="1"/>
    </row>
    <row r="151" spans="2:2" ht="15.75" customHeight="1" x14ac:dyDescent="0.25">
      <c r="B151" s="1"/>
    </row>
    <row r="152" spans="2:2" ht="15.75" customHeight="1" x14ac:dyDescent="0.25">
      <c r="B152" s="1"/>
    </row>
    <row r="153" spans="2:2" ht="15.75" customHeight="1" x14ac:dyDescent="0.25">
      <c r="B153" s="1"/>
    </row>
    <row r="154" spans="2:2" ht="15.75" customHeight="1" x14ac:dyDescent="0.25">
      <c r="B154" s="1"/>
    </row>
    <row r="155" spans="2:2" ht="15.75" customHeight="1" x14ac:dyDescent="0.25">
      <c r="B155" s="1"/>
    </row>
    <row r="156" spans="2:2" ht="15.75" customHeight="1" x14ac:dyDescent="0.25">
      <c r="B156" s="1"/>
    </row>
    <row r="157" spans="2:2" ht="15.75" customHeight="1" x14ac:dyDescent="0.25">
      <c r="B157" s="1"/>
    </row>
    <row r="158" spans="2:2" ht="15.75" customHeight="1" x14ac:dyDescent="0.25">
      <c r="B158" s="1"/>
    </row>
    <row r="159" spans="2:2" ht="15.75" customHeight="1" x14ac:dyDescent="0.25">
      <c r="B159" s="1"/>
    </row>
    <row r="160" spans="2:2" ht="15.75" customHeight="1" x14ac:dyDescent="0.25">
      <c r="B160" s="1"/>
    </row>
    <row r="161" spans="2:2" ht="15.75" customHeight="1" x14ac:dyDescent="0.25">
      <c r="B161" s="1"/>
    </row>
    <row r="162" spans="2:2" ht="15.75" customHeight="1" x14ac:dyDescent="0.25">
      <c r="B162" s="1"/>
    </row>
    <row r="163" spans="2:2" ht="15.75" customHeight="1" x14ac:dyDescent="0.25">
      <c r="B163" s="1"/>
    </row>
    <row r="164" spans="2:2" ht="15.75" customHeight="1" x14ac:dyDescent="0.25">
      <c r="B164" s="1"/>
    </row>
    <row r="165" spans="2:2" ht="15.75" customHeight="1" x14ac:dyDescent="0.25">
      <c r="B165" s="1"/>
    </row>
    <row r="166" spans="2:2" ht="15.75" customHeight="1" x14ac:dyDescent="0.25">
      <c r="B166" s="1"/>
    </row>
    <row r="167" spans="2:2" ht="15.75" customHeight="1" x14ac:dyDescent="0.25">
      <c r="B167" s="1"/>
    </row>
    <row r="168" spans="2:2" ht="15.75" customHeight="1" x14ac:dyDescent="0.25">
      <c r="B168" s="1"/>
    </row>
    <row r="169" spans="2:2" ht="15.75" customHeight="1" x14ac:dyDescent="0.25">
      <c r="B169" s="1"/>
    </row>
    <row r="170" spans="2:2" ht="15.75" customHeight="1" x14ac:dyDescent="0.25">
      <c r="B170" s="1"/>
    </row>
    <row r="171" spans="2:2" ht="15.75" customHeight="1" x14ac:dyDescent="0.25">
      <c r="B171" s="1"/>
    </row>
    <row r="172" spans="2:2" ht="15.75" customHeight="1" x14ac:dyDescent="0.25">
      <c r="B172" s="1"/>
    </row>
    <row r="173" spans="2:2" ht="15.75" customHeight="1" x14ac:dyDescent="0.25">
      <c r="B173" s="1"/>
    </row>
    <row r="174" spans="2:2" ht="15.75" customHeight="1" x14ac:dyDescent="0.25">
      <c r="B174" s="1"/>
    </row>
    <row r="175" spans="2:2" ht="15.75" customHeight="1" x14ac:dyDescent="0.25">
      <c r="B175" s="1"/>
    </row>
    <row r="176" spans="2:2" ht="15.75" customHeight="1" x14ac:dyDescent="0.25">
      <c r="B176" s="1"/>
    </row>
    <row r="177" spans="2:2" ht="15.75" customHeight="1" x14ac:dyDescent="0.25">
      <c r="B177" s="1"/>
    </row>
    <row r="178" spans="2:2" ht="15.75" customHeight="1" x14ac:dyDescent="0.25">
      <c r="B178" s="1"/>
    </row>
    <row r="179" spans="2:2" ht="15.75" customHeight="1" x14ac:dyDescent="0.25">
      <c r="B179" s="1"/>
    </row>
    <row r="180" spans="2:2" ht="15.75" customHeight="1" x14ac:dyDescent="0.25">
      <c r="B180" s="1"/>
    </row>
    <row r="181" spans="2:2" ht="15.75" customHeight="1" x14ac:dyDescent="0.25">
      <c r="B181" s="1"/>
    </row>
    <row r="182" spans="2:2" ht="15.75" customHeight="1" x14ac:dyDescent="0.25">
      <c r="B182" s="1"/>
    </row>
    <row r="183" spans="2:2" ht="15.75" customHeight="1" x14ac:dyDescent="0.25">
      <c r="B183" s="1"/>
    </row>
    <row r="184" spans="2:2" ht="15.75" customHeight="1" x14ac:dyDescent="0.25">
      <c r="B184" s="1"/>
    </row>
    <row r="185" spans="2:2" ht="15.75" customHeight="1" x14ac:dyDescent="0.25">
      <c r="B185" s="1"/>
    </row>
    <row r="186" spans="2:2" ht="15.75" customHeight="1" x14ac:dyDescent="0.25">
      <c r="B186" s="1"/>
    </row>
    <row r="187" spans="2:2" ht="15.75" customHeight="1" x14ac:dyDescent="0.25">
      <c r="B187" s="1"/>
    </row>
    <row r="188" spans="2:2" ht="15.75" customHeight="1" x14ac:dyDescent="0.25">
      <c r="B188" s="1"/>
    </row>
    <row r="189" spans="2:2" ht="15.75" customHeight="1" x14ac:dyDescent="0.25">
      <c r="B189" s="1"/>
    </row>
    <row r="190" spans="2:2" ht="15.75" customHeight="1" x14ac:dyDescent="0.25">
      <c r="B190" s="1"/>
    </row>
    <row r="191" spans="2:2" ht="15.75" customHeight="1" x14ac:dyDescent="0.25">
      <c r="B191" s="1"/>
    </row>
    <row r="192" spans="2:2" ht="15.75" customHeight="1" x14ac:dyDescent="0.25">
      <c r="B192" s="1"/>
    </row>
    <row r="193" spans="2:2" ht="15.75" customHeight="1" x14ac:dyDescent="0.25">
      <c r="B193" s="1"/>
    </row>
    <row r="194" spans="2:2" ht="15.75" customHeight="1" x14ac:dyDescent="0.25">
      <c r="B194" s="1"/>
    </row>
    <row r="195" spans="2:2" ht="15.75" customHeight="1" x14ac:dyDescent="0.25">
      <c r="B195" s="1"/>
    </row>
    <row r="196" spans="2:2" ht="15.75" customHeight="1" x14ac:dyDescent="0.25">
      <c r="B196" s="1"/>
    </row>
    <row r="197" spans="2:2" ht="15.75" customHeight="1" x14ac:dyDescent="0.25">
      <c r="B197" s="1"/>
    </row>
    <row r="198" spans="2:2" ht="15.75" customHeight="1" x14ac:dyDescent="0.25">
      <c r="B198" s="1"/>
    </row>
    <row r="199" spans="2:2" ht="15.75" customHeight="1" x14ac:dyDescent="0.25">
      <c r="B199" s="1"/>
    </row>
    <row r="200" spans="2:2" ht="15.75" customHeight="1" x14ac:dyDescent="0.25">
      <c r="B200" s="1"/>
    </row>
    <row r="201" spans="2:2" ht="15.75" customHeight="1" x14ac:dyDescent="0.25">
      <c r="B201" s="1"/>
    </row>
    <row r="202" spans="2:2" ht="15.75" customHeight="1" x14ac:dyDescent="0.25">
      <c r="B202" s="1"/>
    </row>
    <row r="203" spans="2:2" ht="15.75" customHeight="1" x14ac:dyDescent="0.25">
      <c r="B203" s="1"/>
    </row>
    <row r="204" spans="2:2" ht="15.75" customHeight="1" x14ac:dyDescent="0.25">
      <c r="B204" s="1"/>
    </row>
    <row r="205" spans="2:2" ht="15.75" customHeight="1" x14ac:dyDescent="0.25">
      <c r="B205" s="1"/>
    </row>
    <row r="206" spans="2:2" ht="15.75" customHeight="1" x14ac:dyDescent="0.25">
      <c r="B206" s="1"/>
    </row>
    <row r="207" spans="2:2" ht="15.75" customHeight="1" x14ac:dyDescent="0.25">
      <c r="B207" s="1"/>
    </row>
    <row r="208" spans="2:2" ht="15.75" customHeight="1" x14ac:dyDescent="0.25">
      <c r="B208" s="1"/>
    </row>
    <row r="209" spans="2:2" ht="15.75" customHeight="1" x14ac:dyDescent="0.25">
      <c r="B209" s="1"/>
    </row>
    <row r="210" spans="2:2" ht="15.75" customHeight="1" x14ac:dyDescent="0.25">
      <c r="B210" s="1"/>
    </row>
    <row r="211" spans="2:2" ht="15.75" customHeight="1" x14ac:dyDescent="0.25">
      <c r="B211" s="1"/>
    </row>
    <row r="212" spans="2:2" ht="15.75" customHeight="1" x14ac:dyDescent="0.25">
      <c r="B212" s="1"/>
    </row>
    <row r="213" spans="2:2" ht="15.75" customHeight="1" x14ac:dyDescent="0.25">
      <c r="B213" s="1"/>
    </row>
    <row r="214" spans="2:2" ht="15.75" customHeight="1" x14ac:dyDescent="0.25">
      <c r="B214" s="1"/>
    </row>
    <row r="215" spans="2:2" ht="15.75" customHeight="1" x14ac:dyDescent="0.25">
      <c r="B215" s="1"/>
    </row>
    <row r="216" spans="2:2" ht="15.75" customHeight="1" x14ac:dyDescent="0.25">
      <c r="B216" s="1"/>
    </row>
    <row r="217" spans="2:2" ht="15.75" customHeight="1" x14ac:dyDescent="0.25">
      <c r="B217" s="1"/>
    </row>
    <row r="218" spans="2:2" ht="15.75" customHeight="1" x14ac:dyDescent="0.25">
      <c r="B218" s="1"/>
    </row>
    <row r="219" spans="2:2" ht="15.75" customHeight="1" x14ac:dyDescent="0.25">
      <c r="B219" s="1"/>
    </row>
    <row r="220" spans="2:2" ht="15.75" customHeight="1" x14ac:dyDescent="0.25">
      <c r="B220" s="1"/>
    </row>
    <row r="221" spans="2:2" ht="15.75" customHeight="1" x14ac:dyDescent="0.25">
      <c r="B221" s="1"/>
    </row>
    <row r="222" spans="2:2" ht="15.75" customHeight="1" x14ac:dyDescent="0.25">
      <c r="B222" s="1"/>
    </row>
    <row r="223" spans="2:2" ht="15.75" customHeight="1" x14ac:dyDescent="0.25">
      <c r="B223" s="1"/>
    </row>
    <row r="224" spans="2:2" ht="15.75" customHeight="1" x14ac:dyDescent="0.25">
      <c r="B224" s="1"/>
    </row>
    <row r="225" spans="2:2" ht="15.75" customHeight="1" x14ac:dyDescent="0.25">
      <c r="B225" s="1"/>
    </row>
    <row r="226" spans="2:2" ht="15.75" customHeight="1" x14ac:dyDescent="0.25">
      <c r="B226" s="1"/>
    </row>
    <row r="227" spans="2:2" ht="15.75" customHeight="1" x14ac:dyDescent="0.25">
      <c r="B227" s="1"/>
    </row>
    <row r="228" spans="2:2" ht="15.75" customHeight="1" x14ac:dyDescent="0.25">
      <c r="B228" s="1"/>
    </row>
    <row r="229" spans="2:2" ht="15.75" customHeight="1" x14ac:dyDescent="0.25">
      <c r="B229" s="1"/>
    </row>
    <row r="230" spans="2:2" ht="15.75" customHeight="1" x14ac:dyDescent="0.25">
      <c r="B230" s="1"/>
    </row>
    <row r="231" spans="2:2" ht="15.75" customHeight="1" x14ac:dyDescent="0.25">
      <c r="B231" s="1"/>
    </row>
    <row r="232" spans="2:2" ht="15.75" customHeight="1" x14ac:dyDescent="0.25">
      <c r="B232" s="1"/>
    </row>
    <row r="233" spans="2:2" ht="15.75" customHeight="1" x14ac:dyDescent="0.25">
      <c r="B233" s="1"/>
    </row>
    <row r="234" spans="2:2" ht="15.75" customHeight="1" x14ac:dyDescent="0.25">
      <c r="B234" s="1"/>
    </row>
    <row r="235" spans="2:2" ht="15.75" customHeight="1" x14ac:dyDescent="0.25">
      <c r="B235" s="1"/>
    </row>
    <row r="236" spans="2:2" ht="15.75" customHeight="1" x14ac:dyDescent="0.25">
      <c r="B236" s="1"/>
    </row>
    <row r="237" spans="2:2" ht="15.75" customHeight="1" x14ac:dyDescent="0.25">
      <c r="B237" s="1"/>
    </row>
    <row r="238" spans="2:2" ht="15.75" customHeight="1" x14ac:dyDescent="0.25">
      <c r="B238" s="1"/>
    </row>
    <row r="239" spans="2:2" ht="15.75" customHeight="1" x14ac:dyDescent="0.25">
      <c r="B239" s="1"/>
    </row>
    <row r="240" spans="2:2" ht="15.75" customHeight="1" x14ac:dyDescent="0.25">
      <c r="B240" s="1"/>
    </row>
    <row r="241" spans="2:2" ht="15.75" customHeight="1" x14ac:dyDescent="0.25">
      <c r="B241" s="1"/>
    </row>
    <row r="242" spans="2:2" ht="15.75" customHeight="1" x14ac:dyDescent="0.25">
      <c r="B242" s="1"/>
    </row>
    <row r="243" spans="2:2" ht="15.75" customHeight="1" x14ac:dyDescent="0.25">
      <c r="B243" s="1"/>
    </row>
    <row r="244" spans="2:2" ht="15.75" customHeight="1" x14ac:dyDescent="0.25">
      <c r="B244" s="1"/>
    </row>
    <row r="245" spans="2:2" ht="15.75" customHeight="1" x14ac:dyDescent="0.25">
      <c r="B245" s="1"/>
    </row>
    <row r="246" spans="2:2" ht="15.75" customHeight="1" x14ac:dyDescent="0.25">
      <c r="B246" s="1"/>
    </row>
    <row r="247" spans="2:2" ht="15.75" customHeight="1" x14ac:dyDescent="0.25">
      <c r="B247" s="1"/>
    </row>
    <row r="248" spans="2:2" ht="15.75" customHeight="1" x14ac:dyDescent="0.25">
      <c r="B248" s="1"/>
    </row>
    <row r="249" spans="2:2" ht="15.75" customHeight="1" x14ac:dyDescent="0.25">
      <c r="B249" s="1"/>
    </row>
    <row r="250" spans="2:2" ht="15.75" customHeight="1" x14ac:dyDescent="0.25">
      <c r="B250" s="1"/>
    </row>
    <row r="251" spans="2:2" ht="15.75" customHeight="1" x14ac:dyDescent="0.25">
      <c r="B251" s="1"/>
    </row>
    <row r="252" spans="2:2" ht="15.75" customHeight="1" x14ac:dyDescent="0.25">
      <c r="B252" s="1"/>
    </row>
    <row r="253" spans="2:2" ht="15.75" customHeight="1" x14ac:dyDescent="0.25">
      <c r="B253" s="1"/>
    </row>
    <row r="254" spans="2:2" ht="15.75" customHeight="1" x14ac:dyDescent="0.25">
      <c r="B254" s="1"/>
    </row>
    <row r="255" spans="2:2" ht="15.75" customHeight="1" x14ac:dyDescent="0.25">
      <c r="B255" s="1"/>
    </row>
    <row r="256" spans="2:2" ht="15.75" customHeight="1" x14ac:dyDescent="0.25">
      <c r="B256" s="1"/>
    </row>
    <row r="257" spans="2:2" ht="15.75" customHeight="1" x14ac:dyDescent="0.25">
      <c r="B257" s="1"/>
    </row>
    <row r="258" spans="2:2" ht="15.75" customHeight="1" x14ac:dyDescent="0.25">
      <c r="B258" s="1"/>
    </row>
    <row r="259" spans="2:2" ht="15.75" customHeight="1" x14ac:dyDescent="0.25">
      <c r="B259" s="1"/>
    </row>
    <row r="260" spans="2:2" ht="15.75" customHeight="1" x14ac:dyDescent="0.25">
      <c r="B260" s="1"/>
    </row>
    <row r="261" spans="2:2" ht="15.75" customHeight="1" x14ac:dyDescent="0.25">
      <c r="B261" s="1"/>
    </row>
    <row r="262" spans="2:2" ht="15.75" customHeight="1" x14ac:dyDescent="0.25">
      <c r="B262" s="1"/>
    </row>
    <row r="263" spans="2:2" ht="15.75" customHeight="1" x14ac:dyDescent="0.25">
      <c r="B263" s="1"/>
    </row>
    <row r="264" spans="2:2" ht="15.75" customHeight="1" x14ac:dyDescent="0.25">
      <c r="B264" s="1"/>
    </row>
    <row r="265" spans="2:2" ht="15.75" customHeight="1" x14ac:dyDescent="0.25">
      <c r="B265" s="1"/>
    </row>
    <row r="266" spans="2:2" ht="15.75" customHeight="1" x14ac:dyDescent="0.25">
      <c r="B266" s="1"/>
    </row>
    <row r="267" spans="2:2" ht="15.75" customHeight="1" x14ac:dyDescent="0.25">
      <c r="B267" s="1"/>
    </row>
    <row r="268" spans="2:2" ht="15.75" customHeight="1" x14ac:dyDescent="0.25">
      <c r="B268" s="1"/>
    </row>
    <row r="269" spans="2:2" ht="15.75" customHeight="1" x14ac:dyDescent="0.25">
      <c r="B269" s="1"/>
    </row>
    <row r="270" spans="2:2" ht="15.75" customHeight="1" x14ac:dyDescent="0.25">
      <c r="B270" s="1"/>
    </row>
    <row r="271" spans="2:2" ht="15.75" customHeight="1" x14ac:dyDescent="0.25">
      <c r="B271" s="1"/>
    </row>
    <row r="272" spans="2:2" ht="15.75" customHeight="1" x14ac:dyDescent="0.25">
      <c r="B272" s="1"/>
    </row>
    <row r="273" spans="2:2" ht="15.75" customHeight="1" x14ac:dyDescent="0.25">
      <c r="B273" s="1"/>
    </row>
    <row r="274" spans="2:2" ht="15.75" customHeight="1" x14ac:dyDescent="0.25">
      <c r="B274" s="1"/>
    </row>
    <row r="275" spans="2:2" ht="15.75" customHeight="1" x14ac:dyDescent="0.25">
      <c r="B275" s="1"/>
    </row>
    <row r="276" spans="2:2" ht="15.75" customHeight="1" x14ac:dyDescent="0.25">
      <c r="B276" s="1"/>
    </row>
    <row r="277" spans="2:2" ht="15.75" customHeight="1" x14ac:dyDescent="0.25">
      <c r="B277" s="1"/>
    </row>
    <row r="278" spans="2:2" ht="15.75" customHeight="1" x14ac:dyDescent="0.25">
      <c r="B278" s="1"/>
    </row>
    <row r="279" spans="2:2" ht="15.75" customHeight="1" x14ac:dyDescent="0.25">
      <c r="B279" s="1"/>
    </row>
    <row r="280" spans="2:2" ht="15.75" customHeight="1" x14ac:dyDescent="0.25">
      <c r="B280" s="1"/>
    </row>
    <row r="281" spans="2:2" ht="15.75" customHeight="1" x14ac:dyDescent="0.25">
      <c r="B281" s="1"/>
    </row>
    <row r="282" spans="2:2" ht="15.75" customHeight="1" x14ac:dyDescent="0.25">
      <c r="B282" s="1"/>
    </row>
    <row r="283" spans="2:2" ht="15.75" customHeight="1" x14ac:dyDescent="0.25">
      <c r="B283" s="1"/>
    </row>
    <row r="284" spans="2:2" ht="15.75" customHeight="1" x14ac:dyDescent="0.25">
      <c r="B284" s="1"/>
    </row>
    <row r="285" spans="2:2" ht="15.75" customHeight="1" x14ac:dyDescent="0.25">
      <c r="B285" s="1"/>
    </row>
    <row r="286" spans="2:2" ht="15.75" customHeight="1" x14ac:dyDescent="0.25">
      <c r="B286" s="1"/>
    </row>
    <row r="287" spans="2:2" ht="15.75" customHeight="1" x14ac:dyDescent="0.25">
      <c r="B287" s="1"/>
    </row>
    <row r="288" spans="2:2" ht="15.75" customHeight="1" x14ac:dyDescent="0.25">
      <c r="B288" s="1"/>
    </row>
    <row r="289" spans="2:2" ht="15.75" customHeight="1" x14ac:dyDescent="0.25">
      <c r="B289" s="1"/>
    </row>
    <row r="290" spans="2:2" ht="15.75" customHeight="1" x14ac:dyDescent="0.25">
      <c r="B290" s="1"/>
    </row>
    <row r="291" spans="2:2" ht="15.75" customHeight="1" x14ac:dyDescent="0.25">
      <c r="B291" s="1"/>
    </row>
    <row r="292" spans="2:2" ht="15.75" customHeight="1" x14ac:dyDescent="0.25">
      <c r="B292" s="1"/>
    </row>
    <row r="293" spans="2:2" ht="15.75" customHeight="1" x14ac:dyDescent="0.25">
      <c r="B293" s="1"/>
    </row>
    <row r="294" spans="2:2" ht="15.75" customHeight="1" x14ac:dyDescent="0.25">
      <c r="B294" s="1"/>
    </row>
    <row r="295" spans="2:2" ht="15.75" customHeight="1" x14ac:dyDescent="0.25">
      <c r="B295" s="1"/>
    </row>
    <row r="296" spans="2:2" ht="15.75" customHeight="1" x14ac:dyDescent="0.25">
      <c r="B296" s="1"/>
    </row>
    <row r="297" spans="2:2" ht="15.75" customHeight="1" x14ac:dyDescent="0.25">
      <c r="B297" s="1"/>
    </row>
    <row r="298" spans="2:2" ht="15.75" customHeight="1" x14ac:dyDescent="0.25">
      <c r="B298" s="1"/>
    </row>
    <row r="299" spans="2:2" ht="15.75" customHeight="1" x14ac:dyDescent="0.25">
      <c r="B299" s="1"/>
    </row>
    <row r="300" spans="2:2" ht="15.75" customHeight="1" x14ac:dyDescent="0.25">
      <c r="B300" s="1"/>
    </row>
    <row r="301" spans="2:2" ht="15.75" customHeight="1" x14ac:dyDescent="0.25">
      <c r="B301" s="1"/>
    </row>
    <row r="302" spans="2:2" ht="15.75" customHeight="1" x14ac:dyDescent="0.25">
      <c r="B302" s="1"/>
    </row>
    <row r="303" spans="2:2" ht="15.75" customHeight="1" x14ac:dyDescent="0.25">
      <c r="B303" s="1"/>
    </row>
    <row r="304" spans="2:2" ht="15.75" customHeight="1" x14ac:dyDescent="0.25">
      <c r="B304" s="1"/>
    </row>
    <row r="305" spans="2:2" ht="15.75" customHeight="1" x14ac:dyDescent="0.25">
      <c r="B305" s="1"/>
    </row>
    <row r="306" spans="2:2" ht="15.75" customHeight="1" x14ac:dyDescent="0.25">
      <c r="B306" s="1"/>
    </row>
    <row r="307" spans="2:2" ht="15.75" customHeight="1" x14ac:dyDescent="0.25">
      <c r="B307" s="1"/>
    </row>
    <row r="308" spans="2:2" ht="15.75" customHeight="1" x14ac:dyDescent="0.25">
      <c r="B308" s="1"/>
    </row>
    <row r="309" spans="2:2" ht="15.75" customHeight="1" x14ac:dyDescent="0.25">
      <c r="B309" s="1"/>
    </row>
    <row r="310" spans="2:2" ht="15.75" customHeight="1" x14ac:dyDescent="0.25">
      <c r="B310" s="1"/>
    </row>
    <row r="311" spans="2:2" ht="15.75" customHeight="1" x14ac:dyDescent="0.25">
      <c r="B311" s="1"/>
    </row>
    <row r="312" spans="2:2" ht="15.75" customHeight="1" x14ac:dyDescent="0.25">
      <c r="B312" s="1"/>
    </row>
    <row r="313" spans="2:2" ht="15.75" customHeight="1" x14ac:dyDescent="0.25">
      <c r="B313" s="1"/>
    </row>
    <row r="314" spans="2:2" ht="15.75" customHeight="1" x14ac:dyDescent="0.25">
      <c r="B314" s="1"/>
    </row>
    <row r="315" spans="2:2" ht="15.75" customHeight="1" x14ac:dyDescent="0.25">
      <c r="B315" s="1"/>
    </row>
    <row r="316" spans="2:2" ht="15.75" customHeight="1" x14ac:dyDescent="0.25">
      <c r="B316" s="1"/>
    </row>
    <row r="317" spans="2:2" ht="15.75" customHeight="1" x14ac:dyDescent="0.25">
      <c r="B317" s="1"/>
    </row>
    <row r="318" spans="2:2" ht="15.75" customHeight="1" x14ac:dyDescent="0.25">
      <c r="B318" s="1"/>
    </row>
    <row r="319" spans="2:2" ht="15.75" customHeight="1" x14ac:dyDescent="0.25">
      <c r="B319" s="1"/>
    </row>
    <row r="320" spans="2:2" ht="15.75" customHeight="1" x14ac:dyDescent="0.25">
      <c r="B320" s="1"/>
    </row>
    <row r="321" spans="2:2" ht="15.75" customHeight="1" x14ac:dyDescent="0.25">
      <c r="B321" s="1"/>
    </row>
    <row r="322" spans="2:2" ht="15.75" customHeight="1" x14ac:dyDescent="0.25">
      <c r="B322" s="1"/>
    </row>
    <row r="323" spans="2:2" ht="15.75" customHeight="1" x14ac:dyDescent="0.25">
      <c r="B323" s="1"/>
    </row>
    <row r="324" spans="2:2" ht="15.75" customHeight="1" x14ac:dyDescent="0.25">
      <c r="B324" s="1"/>
    </row>
    <row r="325" spans="2:2" ht="15.75" customHeight="1" x14ac:dyDescent="0.25">
      <c r="B325" s="1"/>
    </row>
    <row r="326" spans="2:2" ht="15.75" customHeight="1" x14ac:dyDescent="0.25">
      <c r="B326" s="1"/>
    </row>
    <row r="327" spans="2:2" ht="15.75" customHeight="1" x14ac:dyDescent="0.25">
      <c r="B327" s="1"/>
    </row>
    <row r="328" spans="2:2" ht="15.75" customHeight="1" x14ac:dyDescent="0.25">
      <c r="B328" s="1"/>
    </row>
    <row r="329" spans="2:2" ht="15.75" customHeight="1" x14ac:dyDescent="0.25">
      <c r="B329" s="1"/>
    </row>
    <row r="330" spans="2:2" ht="15.75" customHeight="1" x14ac:dyDescent="0.25">
      <c r="B330" s="1"/>
    </row>
    <row r="331" spans="2:2" ht="15.75" customHeight="1" x14ac:dyDescent="0.25">
      <c r="B331" s="1"/>
    </row>
    <row r="332" spans="2:2" ht="15.75" customHeight="1" x14ac:dyDescent="0.25">
      <c r="B332" s="1"/>
    </row>
    <row r="333" spans="2:2" ht="15.75" customHeight="1" x14ac:dyDescent="0.25">
      <c r="B333" s="1"/>
    </row>
    <row r="334" spans="2:2" ht="15.75" customHeight="1" x14ac:dyDescent="0.25">
      <c r="B334" s="1"/>
    </row>
    <row r="335" spans="2:2" ht="15.75" customHeight="1" x14ac:dyDescent="0.25">
      <c r="B335" s="1"/>
    </row>
    <row r="336" spans="2:2" ht="15.75" customHeight="1" x14ac:dyDescent="0.25">
      <c r="B336" s="1"/>
    </row>
    <row r="337" spans="2:2" ht="15.75" customHeight="1" x14ac:dyDescent="0.25">
      <c r="B337" s="1"/>
    </row>
    <row r="338" spans="2:2" ht="15.75" customHeight="1" x14ac:dyDescent="0.25">
      <c r="B338" s="1"/>
    </row>
    <row r="339" spans="2:2" ht="15.75" customHeight="1" x14ac:dyDescent="0.25">
      <c r="B339" s="1"/>
    </row>
    <row r="340" spans="2:2" ht="15.75" customHeight="1" x14ac:dyDescent="0.25">
      <c r="B340" s="1"/>
    </row>
    <row r="341" spans="2:2" ht="15.75" customHeight="1" x14ac:dyDescent="0.25">
      <c r="B341" s="1"/>
    </row>
    <row r="342" spans="2:2" ht="15.75" customHeight="1" x14ac:dyDescent="0.25">
      <c r="B342" s="1"/>
    </row>
    <row r="343" spans="2:2" ht="15.75" customHeight="1" x14ac:dyDescent="0.25">
      <c r="B343" s="1"/>
    </row>
    <row r="344" spans="2:2" ht="15.75" customHeight="1" x14ac:dyDescent="0.25">
      <c r="B344" s="1"/>
    </row>
    <row r="345" spans="2:2" ht="15.75" customHeight="1" x14ac:dyDescent="0.25">
      <c r="B345" s="1"/>
    </row>
    <row r="346" spans="2:2" ht="15.75" customHeight="1" x14ac:dyDescent="0.25">
      <c r="B346" s="1"/>
    </row>
    <row r="347" spans="2:2" ht="15.75" customHeight="1" x14ac:dyDescent="0.25">
      <c r="B347" s="1"/>
    </row>
    <row r="348" spans="2:2" ht="15.75" customHeight="1" x14ac:dyDescent="0.25">
      <c r="B348" s="1"/>
    </row>
    <row r="349" spans="2:2" ht="15.75" customHeight="1" x14ac:dyDescent="0.25">
      <c r="B349" s="1"/>
    </row>
    <row r="350" spans="2:2" ht="15.75" customHeight="1" x14ac:dyDescent="0.25">
      <c r="B350" s="1"/>
    </row>
    <row r="351" spans="2:2" ht="15.75" customHeight="1" x14ac:dyDescent="0.25">
      <c r="B351" s="1"/>
    </row>
    <row r="352" spans="2:2" ht="15.75" customHeight="1" x14ac:dyDescent="0.25">
      <c r="B352" s="1"/>
    </row>
    <row r="353" spans="2:2" ht="15.75" customHeight="1" x14ac:dyDescent="0.25">
      <c r="B353" s="1"/>
    </row>
    <row r="354" spans="2:2" ht="15.75" customHeight="1" x14ac:dyDescent="0.25">
      <c r="B354" s="1"/>
    </row>
    <row r="355" spans="2:2" ht="15.75" customHeight="1" x14ac:dyDescent="0.25">
      <c r="B355" s="1"/>
    </row>
    <row r="356" spans="2:2" ht="15.75" customHeight="1" x14ac:dyDescent="0.25">
      <c r="B356" s="1"/>
    </row>
    <row r="357" spans="2:2" ht="15.75" customHeight="1" x14ac:dyDescent="0.25">
      <c r="B357" s="1"/>
    </row>
    <row r="358" spans="2:2" ht="15.75" customHeight="1" x14ac:dyDescent="0.25">
      <c r="B358" s="1"/>
    </row>
    <row r="359" spans="2:2" ht="15.75" customHeight="1" x14ac:dyDescent="0.25">
      <c r="B359" s="1"/>
    </row>
    <row r="360" spans="2:2" ht="15.75" customHeight="1" x14ac:dyDescent="0.25">
      <c r="B360" s="1"/>
    </row>
    <row r="361" spans="2:2" ht="15.75" customHeight="1" x14ac:dyDescent="0.25">
      <c r="B361" s="1"/>
    </row>
    <row r="362" spans="2:2" ht="15.75" customHeight="1" x14ac:dyDescent="0.25">
      <c r="B362" s="1"/>
    </row>
    <row r="363" spans="2:2" ht="15.75" customHeight="1" x14ac:dyDescent="0.25">
      <c r="B363" s="1"/>
    </row>
    <row r="364" spans="2:2" ht="15.75" customHeight="1" x14ac:dyDescent="0.25">
      <c r="B364" s="1"/>
    </row>
    <row r="365" spans="2:2" ht="15.75" customHeight="1" x14ac:dyDescent="0.25">
      <c r="B365" s="1"/>
    </row>
    <row r="366" spans="2:2" ht="15.75" customHeight="1" x14ac:dyDescent="0.25">
      <c r="B366" s="1"/>
    </row>
    <row r="367" spans="2:2" ht="15.75" customHeight="1" x14ac:dyDescent="0.25">
      <c r="B367" s="1"/>
    </row>
    <row r="368" spans="2:2" ht="15.75" customHeight="1" x14ac:dyDescent="0.25">
      <c r="B368" s="1"/>
    </row>
    <row r="369" spans="2:2" ht="15.75" customHeight="1" x14ac:dyDescent="0.25">
      <c r="B369" s="1"/>
    </row>
    <row r="370" spans="2:2" ht="15.75" customHeight="1" x14ac:dyDescent="0.25">
      <c r="B370" s="1"/>
    </row>
    <row r="371" spans="2:2" ht="15.75" customHeight="1" x14ac:dyDescent="0.25">
      <c r="B371" s="1"/>
    </row>
    <row r="372" spans="2:2" ht="15.75" customHeight="1" x14ac:dyDescent="0.25">
      <c r="B372" s="1"/>
    </row>
    <row r="373" spans="2:2" ht="15.75" customHeight="1" x14ac:dyDescent="0.25">
      <c r="B373" s="1"/>
    </row>
    <row r="374" spans="2:2" ht="15.75" customHeight="1" x14ac:dyDescent="0.25">
      <c r="B374" s="1"/>
    </row>
    <row r="375" spans="2:2" ht="15.75" customHeight="1" x14ac:dyDescent="0.25">
      <c r="B375" s="1"/>
    </row>
    <row r="376" spans="2:2" ht="15.75" customHeight="1" x14ac:dyDescent="0.25">
      <c r="B376" s="1"/>
    </row>
    <row r="377" spans="2:2" ht="15.75" customHeight="1" x14ac:dyDescent="0.25">
      <c r="B377" s="1"/>
    </row>
    <row r="378" spans="2:2" ht="15.75" customHeight="1" x14ac:dyDescent="0.25">
      <c r="B378" s="1"/>
    </row>
    <row r="379" spans="2:2" ht="15.75" customHeight="1" x14ac:dyDescent="0.25">
      <c r="B379" s="1"/>
    </row>
    <row r="380" spans="2:2" ht="15.75" customHeight="1" x14ac:dyDescent="0.25">
      <c r="B380" s="1"/>
    </row>
    <row r="381" spans="2:2" ht="15.75" customHeight="1" x14ac:dyDescent="0.25">
      <c r="B381" s="1"/>
    </row>
    <row r="382" spans="2:2" ht="15.75" customHeight="1" x14ac:dyDescent="0.25">
      <c r="B382" s="1"/>
    </row>
    <row r="383" spans="2:2" ht="15.75" customHeight="1" x14ac:dyDescent="0.25">
      <c r="B383" s="1"/>
    </row>
    <row r="384" spans="2:2" ht="15.75" customHeight="1" x14ac:dyDescent="0.25">
      <c r="B384" s="1"/>
    </row>
    <row r="385" spans="2:2" ht="15.75" customHeight="1" x14ac:dyDescent="0.25">
      <c r="B385" s="1"/>
    </row>
    <row r="386" spans="2:2" ht="15.75" customHeight="1" x14ac:dyDescent="0.25">
      <c r="B386" s="1"/>
    </row>
    <row r="387" spans="2:2" ht="15.75" customHeight="1" x14ac:dyDescent="0.25">
      <c r="B387" s="1"/>
    </row>
    <row r="388" spans="2:2" ht="15.75" customHeight="1" x14ac:dyDescent="0.25">
      <c r="B388" s="1"/>
    </row>
    <row r="389" spans="2:2" ht="15.75" customHeight="1" x14ac:dyDescent="0.25">
      <c r="B389" s="1"/>
    </row>
    <row r="390" spans="2:2" ht="15.75" customHeight="1" x14ac:dyDescent="0.25">
      <c r="B390" s="1"/>
    </row>
    <row r="391" spans="2:2" ht="15.75" customHeight="1" x14ac:dyDescent="0.25">
      <c r="B391" s="1"/>
    </row>
    <row r="392" spans="2:2" ht="15.75" customHeight="1" x14ac:dyDescent="0.25">
      <c r="B392" s="1"/>
    </row>
    <row r="393" spans="2:2" ht="15.75" customHeight="1" x14ac:dyDescent="0.25">
      <c r="B393" s="1"/>
    </row>
    <row r="394" spans="2:2" ht="15.75" customHeight="1" x14ac:dyDescent="0.25">
      <c r="B394" s="1"/>
    </row>
    <row r="395" spans="2:2" ht="15.75" customHeight="1" x14ac:dyDescent="0.25">
      <c r="B395" s="1"/>
    </row>
    <row r="396" spans="2:2" ht="15.75" customHeight="1" x14ac:dyDescent="0.25">
      <c r="B396" s="1"/>
    </row>
    <row r="397" spans="2:2" ht="15.75" customHeight="1" x14ac:dyDescent="0.25">
      <c r="B397" s="1"/>
    </row>
    <row r="398" spans="2:2" ht="15.75" customHeight="1" x14ac:dyDescent="0.25">
      <c r="B398" s="1"/>
    </row>
    <row r="399" spans="2:2" ht="15.75" customHeight="1" x14ac:dyDescent="0.25">
      <c r="B399" s="1"/>
    </row>
    <row r="400" spans="2:2" ht="15.75" customHeight="1" x14ac:dyDescent="0.25">
      <c r="B400" s="1"/>
    </row>
    <row r="401" spans="2:2" ht="15.75" customHeight="1" x14ac:dyDescent="0.25">
      <c r="B401" s="1"/>
    </row>
    <row r="402" spans="2:2" ht="15.75" customHeight="1" x14ac:dyDescent="0.25">
      <c r="B402" s="1"/>
    </row>
    <row r="403" spans="2:2" ht="15.75" customHeight="1" x14ac:dyDescent="0.25">
      <c r="B403" s="1"/>
    </row>
    <row r="404" spans="2:2" ht="15.75" customHeight="1" x14ac:dyDescent="0.25">
      <c r="B404" s="1"/>
    </row>
    <row r="405" spans="2:2" ht="15.75" customHeight="1" x14ac:dyDescent="0.25">
      <c r="B405" s="1"/>
    </row>
    <row r="406" spans="2:2" ht="15.75" customHeight="1" x14ac:dyDescent="0.25">
      <c r="B406" s="1"/>
    </row>
    <row r="407" spans="2:2" ht="15.75" customHeight="1" x14ac:dyDescent="0.25">
      <c r="B407" s="1"/>
    </row>
    <row r="408" spans="2:2" ht="15.75" customHeight="1" x14ac:dyDescent="0.25">
      <c r="B408" s="1"/>
    </row>
    <row r="409" spans="2:2" ht="15.75" customHeight="1" x14ac:dyDescent="0.25">
      <c r="B409" s="1"/>
    </row>
    <row r="410" spans="2:2" ht="15.75" customHeight="1" x14ac:dyDescent="0.25">
      <c r="B410" s="1"/>
    </row>
    <row r="411" spans="2:2" ht="15.75" customHeight="1" x14ac:dyDescent="0.25">
      <c r="B411" s="1"/>
    </row>
    <row r="412" spans="2:2" ht="15.75" customHeight="1" x14ac:dyDescent="0.25">
      <c r="B412" s="1"/>
    </row>
    <row r="413" spans="2:2" ht="15.75" customHeight="1" x14ac:dyDescent="0.25">
      <c r="B413" s="1"/>
    </row>
    <row r="414" spans="2:2" ht="15.75" customHeight="1" x14ac:dyDescent="0.25">
      <c r="B414" s="1"/>
    </row>
    <row r="415" spans="2:2" ht="15.75" customHeight="1" x14ac:dyDescent="0.25">
      <c r="B415" s="1"/>
    </row>
    <row r="416" spans="2:2" ht="15.75" customHeight="1" x14ac:dyDescent="0.25">
      <c r="B416" s="1"/>
    </row>
    <row r="417" spans="2:2" ht="15.75" customHeight="1" x14ac:dyDescent="0.25">
      <c r="B417" s="1"/>
    </row>
    <row r="418" spans="2:2" ht="15.75" customHeight="1" x14ac:dyDescent="0.25">
      <c r="B418" s="1"/>
    </row>
    <row r="419" spans="2:2" ht="15.75" customHeight="1" x14ac:dyDescent="0.25">
      <c r="B419" s="1"/>
    </row>
    <row r="420" spans="2:2" ht="15.75" customHeight="1" x14ac:dyDescent="0.25">
      <c r="B420" s="1"/>
    </row>
    <row r="421" spans="2:2" ht="15.75" customHeight="1" x14ac:dyDescent="0.25">
      <c r="B421" s="1"/>
    </row>
    <row r="422" spans="2:2" ht="15.75" customHeight="1" x14ac:dyDescent="0.25">
      <c r="B422" s="1"/>
    </row>
    <row r="423" spans="2:2" ht="15.75" customHeight="1" x14ac:dyDescent="0.25">
      <c r="B423" s="1"/>
    </row>
    <row r="424" spans="2:2" ht="15.75" customHeight="1" x14ac:dyDescent="0.25">
      <c r="B424" s="1"/>
    </row>
    <row r="425" spans="2:2" ht="15.75" customHeight="1" x14ac:dyDescent="0.25">
      <c r="B425" s="1"/>
    </row>
    <row r="426" spans="2:2" ht="15.75" customHeight="1" x14ac:dyDescent="0.25">
      <c r="B426" s="1"/>
    </row>
    <row r="427" spans="2:2" ht="15.75" customHeight="1" x14ac:dyDescent="0.25">
      <c r="B427" s="1"/>
    </row>
    <row r="428" spans="2:2" ht="15.75" customHeight="1" x14ac:dyDescent="0.25">
      <c r="B428" s="1"/>
    </row>
    <row r="429" spans="2:2" ht="15.75" customHeight="1" x14ac:dyDescent="0.25">
      <c r="B429" s="1"/>
    </row>
    <row r="430" spans="2:2" ht="15.75" customHeight="1" x14ac:dyDescent="0.25">
      <c r="B430" s="1"/>
    </row>
    <row r="431" spans="2:2" ht="15.75" customHeight="1" x14ac:dyDescent="0.25">
      <c r="B431" s="1"/>
    </row>
    <row r="432" spans="2:2" ht="15.75" customHeight="1" x14ac:dyDescent="0.25">
      <c r="B432" s="1"/>
    </row>
    <row r="433" spans="2:2" ht="15.75" customHeight="1" x14ac:dyDescent="0.25">
      <c r="B433" s="1"/>
    </row>
    <row r="434" spans="2:2" ht="15.75" customHeight="1" x14ac:dyDescent="0.25">
      <c r="B434" s="1"/>
    </row>
    <row r="435" spans="2:2" ht="15.75" customHeight="1" x14ac:dyDescent="0.25">
      <c r="B435" s="1"/>
    </row>
    <row r="436" spans="2:2" ht="15.75" customHeight="1" x14ac:dyDescent="0.25">
      <c r="B436" s="1"/>
    </row>
    <row r="437" spans="2:2" ht="15.75" customHeight="1" x14ac:dyDescent="0.25">
      <c r="B437" s="1"/>
    </row>
    <row r="438" spans="2:2" ht="15.75" customHeight="1" x14ac:dyDescent="0.25">
      <c r="B438" s="1"/>
    </row>
    <row r="439" spans="2:2" ht="15.75" customHeight="1" x14ac:dyDescent="0.25">
      <c r="B439" s="1"/>
    </row>
    <row r="440" spans="2:2" ht="15.75" customHeight="1" x14ac:dyDescent="0.25">
      <c r="B440" s="1"/>
    </row>
    <row r="441" spans="2:2" ht="15.75" customHeight="1" x14ac:dyDescent="0.25">
      <c r="B441" s="1"/>
    </row>
    <row r="442" spans="2:2" ht="15.75" customHeight="1" x14ac:dyDescent="0.25">
      <c r="B442" s="1"/>
    </row>
    <row r="443" spans="2:2" ht="15.75" customHeight="1" x14ac:dyDescent="0.25">
      <c r="B443" s="1"/>
    </row>
    <row r="444" spans="2:2" ht="15.75" customHeight="1" x14ac:dyDescent="0.25">
      <c r="B444" s="1"/>
    </row>
    <row r="445" spans="2:2" ht="15.75" customHeight="1" x14ac:dyDescent="0.25">
      <c r="B445" s="1"/>
    </row>
    <row r="446" spans="2:2" ht="15.75" customHeight="1" x14ac:dyDescent="0.25">
      <c r="B446" s="1"/>
    </row>
    <row r="447" spans="2:2" ht="15.75" customHeight="1" x14ac:dyDescent="0.25">
      <c r="B447" s="1"/>
    </row>
    <row r="448" spans="2:2" ht="15.75" customHeight="1" x14ac:dyDescent="0.25">
      <c r="B448" s="1"/>
    </row>
    <row r="449" spans="2:2" ht="15.75" customHeight="1" x14ac:dyDescent="0.25">
      <c r="B449" s="1"/>
    </row>
    <row r="450" spans="2:2" ht="15.75" customHeight="1" x14ac:dyDescent="0.25">
      <c r="B450" s="1"/>
    </row>
    <row r="451" spans="2:2" ht="15.75" customHeight="1" x14ac:dyDescent="0.25">
      <c r="B451" s="1"/>
    </row>
    <row r="452" spans="2:2" ht="15.75" customHeight="1" x14ac:dyDescent="0.25">
      <c r="B452" s="1"/>
    </row>
    <row r="453" spans="2:2" ht="15.75" customHeight="1" x14ac:dyDescent="0.25">
      <c r="B453" s="1"/>
    </row>
    <row r="454" spans="2:2" ht="15.75" customHeight="1" x14ac:dyDescent="0.25">
      <c r="B454" s="1"/>
    </row>
    <row r="455" spans="2:2" ht="15.75" customHeight="1" x14ac:dyDescent="0.25">
      <c r="B455" s="1"/>
    </row>
    <row r="456" spans="2:2" ht="15.75" customHeight="1" x14ac:dyDescent="0.25">
      <c r="B456" s="1"/>
    </row>
    <row r="457" spans="2:2" ht="15.75" customHeight="1" x14ac:dyDescent="0.25">
      <c r="B457" s="1"/>
    </row>
    <row r="458" spans="2:2" ht="15.75" customHeight="1" x14ac:dyDescent="0.25">
      <c r="B458" s="1"/>
    </row>
    <row r="459" spans="2:2" ht="15.75" customHeight="1" x14ac:dyDescent="0.25">
      <c r="B459" s="1"/>
    </row>
    <row r="460" spans="2:2" ht="15.75" customHeight="1" x14ac:dyDescent="0.25">
      <c r="B460" s="1"/>
    </row>
    <row r="461" spans="2:2" ht="15.75" customHeight="1" x14ac:dyDescent="0.25">
      <c r="B461" s="1"/>
    </row>
    <row r="462" spans="2:2" ht="15.75" customHeight="1" x14ac:dyDescent="0.25">
      <c r="B462" s="1"/>
    </row>
    <row r="463" spans="2:2" ht="15.75" customHeight="1" x14ac:dyDescent="0.25">
      <c r="B463" s="1"/>
    </row>
    <row r="464" spans="2:2" ht="15.75" customHeight="1" x14ac:dyDescent="0.25">
      <c r="B464" s="1"/>
    </row>
    <row r="465" spans="2:2" ht="15.75" customHeight="1" x14ac:dyDescent="0.25">
      <c r="B465" s="1"/>
    </row>
    <row r="466" spans="2:2" ht="15.75" customHeight="1" x14ac:dyDescent="0.25">
      <c r="B466" s="1"/>
    </row>
    <row r="467" spans="2:2" ht="15.75" customHeight="1" x14ac:dyDescent="0.25">
      <c r="B467" s="1"/>
    </row>
    <row r="468" spans="2:2" ht="15.75" customHeight="1" x14ac:dyDescent="0.25">
      <c r="B468" s="1"/>
    </row>
    <row r="469" spans="2:2" ht="15.75" customHeight="1" x14ac:dyDescent="0.25">
      <c r="B469" s="1"/>
    </row>
    <row r="470" spans="2:2" ht="15.75" customHeight="1" x14ac:dyDescent="0.25">
      <c r="B470" s="1"/>
    </row>
    <row r="471" spans="2:2" ht="15.75" customHeight="1" x14ac:dyDescent="0.25">
      <c r="B471" s="1"/>
    </row>
    <row r="472" spans="2:2" ht="15.75" customHeight="1" x14ac:dyDescent="0.25">
      <c r="B472" s="1"/>
    </row>
    <row r="473" spans="2:2" ht="15.75" customHeight="1" x14ac:dyDescent="0.25">
      <c r="B473" s="1"/>
    </row>
    <row r="474" spans="2:2" ht="15.75" customHeight="1" x14ac:dyDescent="0.25">
      <c r="B474" s="1"/>
    </row>
    <row r="475" spans="2:2" ht="15.75" customHeight="1" x14ac:dyDescent="0.25">
      <c r="B475" s="1"/>
    </row>
    <row r="476" spans="2:2" ht="15.75" customHeight="1" x14ac:dyDescent="0.25">
      <c r="B476" s="1"/>
    </row>
    <row r="477" spans="2:2" ht="15.75" customHeight="1" x14ac:dyDescent="0.25">
      <c r="B477" s="1"/>
    </row>
    <row r="478" spans="2:2" ht="15.75" customHeight="1" x14ac:dyDescent="0.25">
      <c r="B478" s="1"/>
    </row>
    <row r="479" spans="2:2" ht="15.75" customHeight="1" x14ac:dyDescent="0.25">
      <c r="B479" s="1"/>
    </row>
    <row r="480" spans="2:2" ht="15.75" customHeight="1" x14ac:dyDescent="0.25">
      <c r="B480" s="1"/>
    </row>
    <row r="481" spans="2:2" ht="15.75" customHeight="1" x14ac:dyDescent="0.25">
      <c r="B481" s="1"/>
    </row>
    <row r="482" spans="2:2" ht="15.75" customHeight="1" x14ac:dyDescent="0.25">
      <c r="B482" s="1"/>
    </row>
    <row r="483" spans="2:2" ht="15.75" customHeight="1" x14ac:dyDescent="0.25">
      <c r="B483" s="1"/>
    </row>
    <row r="484" spans="2:2" ht="15.75" customHeight="1" x14ac:dyDescent="0.25">
      <c r="B484" s="1"/>
    </row>
    <row r="485" spans="2:2" ht="15.75" customHeight="1" x14ac:dyDescent="0.25">
      <c r="B485" s="1"/>
    </row>
    <row r="486" spans="2:2" ht="15.75" customHeight="1" x14ac:dyDescent="0.25">
      <c r="B486" s="1"/>
    </row>
    <row r="487" spans="2:2" ht="15.75" customHeight="1" x14ac:dyDescent="0.25">
      <c r="B487" s="1"/>
    </row>
    <row r="488" spans="2:2" ht="15.75" customHeight="1" x14ac:dyDescent="0.25">
      <c r="B488" s="1"/>
    </row>
    <row r="489" spans="2:2" ht="15.75" customHeight="1" x14ac:dyDescent="0.25">
      <c r="B489" s="1"/>
    </row>
    <row r="490" spans="2:2" ht="15.75" customHeight="1" x14ac:dyDescent="0.25">
      <c r="B490" s="1"/>
    </row>
    <row r="491" spans="2:2" ht="15.75" customHeight="1" x14ac:dyDescent="0.25">
      <c r="B491" s="1"/>
    </row>
    <row r="492" spans="2:2" ht="15.75" customHeight="1" x14ac:dyDescent="0.25">
      <c r="B492" s="1"/>
    </row>
    <row r="493" spans="2:2" ht="15.75" customHeight="1" x14ac:dyDescent="0.25">
      <c r="B493" s="1"/>
    </row>
    <row r="494" spans="2:2" ht="15.75" customHeight="1" x14ac:dyDescent="0.25">
      <c r="B494" s="1"/>
    </row>
    <row r="495" spans="2:2" ht="15.75" customHeight="1" x14ac:dyDescent="0.25">
      <c r="B495" s="1"/>
    </row>
    <row r="496" spans="2:2" ht="15.75" customHeight="1" x14ac:dyDescent="0.25">
      <c r="B496" s="1"/>
    </row>
    <row r="497" spans="2:2" ht="15.75" customHeight="1" x14ac:dyDescent="0.25">
      <c r="B497" s="1"/>
    </row>
    <row r="498" spans="2:2" ht="15.75" customHeight="1" x14ac:dyDescent="0.25">
      <c r="B498" s="1"/>
    </row>
    <row r="499" spans="2:2" ht="15.75" customHeight="1" x14ac:dyDescent="0.25">
      <c r="B499" s="1"/>
    </row>
    <row r="500" spans="2:2" ht="15.75" customHeight="1" x14ac:dyDescent="0.25">
      <c r="B500" s="1"/>
    </row>
    <row r="501" spans="2:2" ht="15.75" customHeight="1" x14ac:dyDescent="0.25">
      <c r="B501" s="1"/>
    </row>
    <row r="502" spans="2:2" ht="15.75" customHeight="1" x14ac:dyDescent="0.25">
      <c r="B502" s="1"/>
    </row>
    <row r="503" spans="2:2" ht="15.75" customHeight="1" x14ac:dyDescent="0.25">
      <c r="B503" s="1"/>
    </row>
    <row r="504" spans="2:2" ht="15.75" customHeight="1" x14ac:dyDescent="0.25">
      <c r="B504" s="1"/>
    </row>
    <row r="505" spans="2:2" ht="15.75" customHeight="1" x14ac:dyDescent="0.25">
      <c r="B505" s="1"/>
    </row>
    <row r="506" spans="2:2" ht="15.75" customHeight="1" x14ac:dyDescent="0.25">
      <c r="B506" s="1"/>
    </row>
    <row r="507" spans="2:2" ht="15.75" customHeight="1" x14ac:dyDescent="0.25">
      <c r="B507" s="1"/>
    </row>
    <row r="508" spans="2:2" ht="15.75" customHeight="1" x14ac:dyDescent="0.25">
      <c r="B508" s="1"/>
    </row>
    <row r="509" spans="2:2" ht="15.75" customHeight="1" x14ac:dyDescent="0.25">
      <c r="B509" s="1"/>
    </row>
    <row r="510" spans="2:2" ht="15.75" customHeight="1" x14ac:dyDescent="0.25">
      <c r="B510" s="1"/>
    </row>
    <row r="511" spans="2:2" ht="15.75" customHeight="1" x14ac:dyDescent="0.25">
      <c r="B511" s="1"/>
    </row>
    <row r="512" spans="2:2" ht="15.75" customHeight="1" x14ac:dyDescent="0.25">
      <c r="B512" s="1"/>
    </row>
    <row r="513" spans="2:2" ht="15.75" customHeight="1" x14ac:dyDescent="0.25">
      <c r="B513" s="1"/>
    </row>
    <row r="514" spans="2:2" ht="15.75" customHeight="1" x14ac:dyDescent="0.25">
      <c r="B514" s="1"/>
    </row>
    <row r="515" spans="2:2" ht="15.75" customHeight="1" x14ac:dyDescent="0.25">
      <c r="B515" s="1"/>
    </row>
    <row r="516" spans="2:2" ht="15.75" customHeight="1" x14ac:dyDescent="0.25">
      <c r="B516" s="1"/>
    </row>
    <row r="517" spans="2:2" ht="15.75" customHeight="1" x14ac:dyDescent="0.25">
      <c r="B517" s="1"/>
    </row>
    <row r="518" spans="2:2" ht="15.75" customHeight="1" x14ac:dyDescent="0.25">
      <c r="B518" s="1"/>
    </row>
    <row r="519" spans="2:2" ht="15.75" customHeight="1" x14ac:dyDescent="0.25">
      <c r="B519" s="1"/>
    </row>
    <row r="520" spans="2:2" ht="15.75" customHeight="1" x14ac:dyDescent="0.25">
      <c r="B520" s="1"/>
    </row>
    <row r="521" spans="2:2" ht="15.75" customHeight="1" x14ac:dyDescent="0.25">
      <c r="B521" s="1"/>
    </row>
    <row r="522" spans="2:2" ht="15.75" customHeight="1" x14ac:dyDescent="0.25">
      <c r="B522" s="1"/>
    </row>
    <row r="523" spans="2:2" ht="15.75" customHeight="1" x14ac:dyDescent="0.25">
      <c r="B523" s="1"/>
    </row>
    <row r="524" spans="2:2" ht="15.75" customHeight="1" x14ac:dyDescent="0.25">
      <c r="B524" s="1"/>
    </row>
    <row r="525" spans="2:2" ht="15.75" customHeight="1" x14ac:dyDescent="0.25">
      <c r="B525" s="1"/>
    </row>
    <row r="526" spans="2:2" ht="15.75" customHeight="1" x14ac:dyDescent="0.25">
      <c r="B526" s="1"/>
    </row>
    <row r="527" spans="2:2" ht="15.75" customHeight="1" x14ac:dyDescent="0.25">
      <c r="B527" s="1"/>
    </row>
    <row r="528" spans="2:2" ht="15.75" customHeight="1" x14ac:dyDescent="0.25">
      <c r="B528" s="1"/>
    </row>
    <row r="529" spans="2:2" ht="15.75" customHeight="1" x14ac:dyDescent="0.25">
      <c r="B529" s="1"/>
    </row>
    <row r="530" spans="2:2" ht="15.75" customHeight="1" x14ac:dyDescent="0.25">
      <c r="B530" s="1"/>
    </row>
    <row r="531" spans="2:2" ht="15.75" customHeight="1" x14ac:dyDescent="0.25">
      <c r="B531" s="1"/>
    </row>
    <row r="532" spans="2:2" ht="15.75" customHeight="1" x14ac:dyDescent="0.25">
      <c r="B532" s="1"/>
    </row>
    <row r="533" spans="2:2" ht="15.75" customHeight="1" x14ac:dyDescent="0.25">
      <c r="B533" s="1"/>
    </row>
    <row r="534" spans="2:2" ht="15.75" customHeight="1" x14ac:dyDescent="0.25">
      <c r="B534" s="1"/>
    </row>
    <row r="535" spans="2:2" ht="15.75" customHeight="1" x14ac:dyDescent="0.25">
      <c r="B535" s="1"/>
    </row>
    <row r="536" spans="2:2" ht="15.75" customHeight="1" x14ac:dyDescent="0.25">
      <c r="B536" s="1"/>
    </row>
    <row r="537" spans="2:2" ht="15.75" customHeight="1" x14ac:dyDescent="0.25">
      <c r="B537" s="1"/>
    </row>
    <row r="538" spans="2:2" ht="15.75" customHeight="1" x14ac:dyDescent="0.25">
      <c r="B538" s="1"/>
    </row>
    <row r="539" spans="2:2" ht="15.75" customHeight="1" x14ac:dyDescent="0.25">
      <c r="B539" s="1"/>
    </row>
    <row r="540" spans="2:2" ht="15.75" customHeight="1" x14ac:dyDescent="0.25">
      <c r="B540" s="1"/>
    </row>
    <row r="541" spans="2:2" ht="15.75" customHeight="1" x14ac:dyDescent="0.25">
      <c r="B541" s="1"/>
    </row>
    <row r="542" spans="2:2" ht="15.75" customHeight="1" x14ac:dyDescent="0.25">
      <c r="B542" s="1"/>
    </row>
    <row r="543" spans="2:2" ht="15.75" customHeight="1" x14ac:dyDescent="0.25">
      <c r="B543" s="1"/>
    </row>
    <row r="544" spans="2:2" ht="15.75" customHeight="1" x14ac:dyDescent="0.25">
      <c r="B544" s="1"/>
    </row>
    <row r="545" spans="2:2" ht="15.75" customHeight="1" x14ac:dyDescent="0.25">
      <c r="B545" s="1"/>
    </row>
    <row r="546" spans="2:2" ht="15.75" customHeight="1" x14ac:dyDescent="0.25">
      <c r="B546" s="1"/>
    </row>
    <row r="547" spans="2:2" ht="15.75" customHeight="1" x14ac:dyDescent="0.25">
      <c r="B547" s="1"/>
    </row>
    <row r="548" spans="2:2" ht="15.75" customHeight="1" x14ac:dyDescent="0.25">
      <c r="B548" s="1"/>
    </row>
    <row r="549" spans="2:2" ht="15.75" customHeight="1" x14ac:dyDescent="0.25">
      <c r="B549" s="1"/>
    </row>
    <row r="550" spans="2:2" ht="15.75" customHeight="1" x14ac:dyDescent="0.25">
      <c r="B550" s="1"/>
    </row>
    <row r="551" spans="2:2" ht="15.75" customHeight="1" x14ac:dyDescent="0.25">
      <c r="B551" s="1"/>
    </row>
    <row r="552" spans="2:2" ht="15.75" customHeight="1" x14ac:dyDescent="0.25">
      <c r="B552" s="1"/>
    </row>
    <row r="553" spans="2:2" ht="15.75" customHeight="1" x14ac:dyDescent="0.25">
      <c r="B553" s="1"/>
    </row>
    <row r="554" spans="2:2" ht="15.75" customHeight="1" x14ac:dyDescent="0.25">
      <c r="B554" s="1"/>
    </row>
    <row r="555" spans="2:2" ht="15.75" customHeight="1" x14ac:dyDescent="0.25">
      <c r="B555" s="1"/>
    </row>
    <row r="556" spans="2:2" ht="15.75" customHeight="1" x14ac:dyDescent="0.25">
      <c r="B556" s="1"/>
    </row>
    <row r="557" spans="2:2" ht="15.75" customHeight="1" x14ac:dyDescent="0.25">
      <c r="B557" s="1"/>
    </row>
    <row r="558" spans="2:2" ht="15.75" customHeight="1" x14ac:dyDescent="0.25">
      <c r="B558" s="1"/>
    </row>
    <row r="559" spans="2:2" ht="15.75" customHeight="1" x14ac:dyDescent="0.25">
      <c r="B559" s="1"/>
    </row>
    <row r="560" spans="2:2" ht="15.75" customHeight="1" x14ac:dyDescent="0.25">
      <c r="B560" s="1"/>
    </row>
    <row r="561" spans="2:2" ht="15.75" customHeight="1" x14ac:dyDescent="0.25">
      <c r="B561" s="1"/>
    </row>
    <row r="562" spans="2:2" ht="15.75" customHeight="1" x14ac:dyDescent="0.25">
      <c r="B562" s="1"/>
    </row>
    <row r="563" spans="2:2" ht="15.75" customHeight="1" x14ac:dyDescent="0.25">
      <c r="B563" s="1"/>
    </row>
    <row r="564" spans="2:2" ht="15.75" customHeight="1" x14ac:dyDescent="0.25">
      <c r="B564" s="1"/>
    </row>
    <row r="565" spans="2:2" ht="15.75" customHeight="1" x14ac:dyDescent="0.25">
      <c r="B565" s="1"/>
    </row>
    <row r="566" spans="2:2" ht="15.75" customHeight="1" x14ac:dyDescent="0.25">
      <c r="B566" s="1"/>
    </row>
    <row r="567" spans="2:2" ht="15.75" customHeight="1" x14ac:dyDescent="0.25">
      <c r="B567" s="1"/>
    </row>
    <row r="568" spans="2:2" ht="15.75" customHeight="1" x14ac:dyDescent="0.25">
      <c r="B568" s="1"/>
    </row>
    <row r="569" spans="2:2" ht="15.75" customHeight="1" x14ac:dyDescent="0.25">
      <c r="B569" s="1"/>
    </row>
    <row r="570" spans="2:2" ht="15.75" customHeight="1" x14ac:dyDescent="0.25">
      <c r="B570" s="1"/>
    </row>
    <row r="571" spans="2:2" ht="15.75" customHeight="1" x14ac:dyDescent="0.25">
      <c r="B571" s="1"/>
    </row>
    <row r="572" spans="2:2" ht="15.75" customHeight="1" x14ac:dyDescent="0.25">
      <c r="B572" s="1"/>
    </row>
    <row r="573" spans="2:2" ht="15.75" customHeight="1" x14ac:dyDescent="0.25">
      <c r="B573" s="1"/>
    </row>
    <row r="574" spans="2:2" ht="15.75" customHeight="1" x14ac:dyDescent="0.25">
      <c r="B574" s="1"/>
    </row>
    <row r="575" spans="2:2" ht="15.75" customHeight="1" x14ac:dyDescent="0.25">
      <c r="B575" s="1"/>
    </row>
    <row r="576" spans="2:2" ht="15.75" customHeight="1" x14ac:dyDescent="0.25">
      <c r="B576" s="1"/>
    </row>
    <row r="577" spans="2:2" ht="15.75" customHeight="1" x14ac:dyDescent="0.25">
      <c r="B577" s="1"/>
    </row>
    <row r="578" spans="2:2" ht="15.75" customHeight="1" x14ac:dyDescent="0.25">
      <c r="B578" s="1"/>
    </row>
    <row r="579" spans="2:2" ht="15.75" customHeight="1" x14ac:dyDescent="0.25">
      <c r="B579" s="1"/>
    </row>
    <row r="580" spans="2:2" ht="15.75" customHeight="1" x14ac:dyDescent="0.25">
      <c r="B580" s="1"/>
    </row>
    <row r="581" spans="2:2" ht="15.75" customHeight="1" x14ac:dyDescent="0.25">
      <c r="B581" s="1"/>
    </row>
    <row r="582" spans="2:2" ht="15.75" customHeight="1" x14ac:dyDescent="0.25">
      <c r="B582" s="1"/>
    </row>
    <row r="583" spans="2:2" ht="15.75" customHeight="1" x14ac:dyDescent="0.25">
      <c r="B583" s="1"/>
    </row>
    <row r="584" spans="2:2" ht="15.75" customHeight="1" x14ac:dyDescent="0.25">
      <c r="B584" s="1"/>
    </row>
    <row r="585" spans="2:2" ht="15.75" customHeight="1" x14ac:dyDescent="0.25">
      <c r="B585" s="1"/>
    </row>
    <row r="586" spans="2:2" ht="15.75" customHeight="1" x14ac:dyDescent="0.25">
      <c r="B586" s="1"/>
    </row>
    <row r="587" spans="2:2" ht="15.75" customHeight="1" x14ac:dyDescent="0.25">
      <c r="B587" s="1"/>
    </row>
    <row r="588" spans="2:2" ht="15.75" customHeight="1" x14ac:dyDescent="0.25">
      <c r="B588" s="1"/>
    </row>
    <row r="589" spans="2:2" ht="15.75" customHeight="1" x14ac:dyDescent="0.25">
      <c r="B589" s="1"/>
    </row>
    <row r="590" spans="2:2" ht="15.75" customHeight="1" x14ac:dyDescent="0.25">
      <c r="B590" s="1"/>
    </row>
    <row r="591" spans="2:2" ht="15.75" customHeight="1" x14ac:dyDescent="0.25">
      <c r="B591" s="1"/>
    </row>
    <row r="592" spans="2:2" ht="15.75" customHeight="1" x14ac:dyDescent="0.25">
      <c r="B592" s="1"/>
    </row>
    <row r="593" spans="2:2" ht="15.75" customHeight="1" x14ac:dyDescent="0.25">
      <c r="B593" s="1"/>
    </row>
    <row r="594" spans="2:2" ht="15.75" customHeight="1" x14ac:dyDescent="0.25">
      <c r="B594" s="1"/>
    </row>
    <row r="595" spans="2:2" ht="15.75" customHeight="1" x14ac:dyDescent="0.25">
      <c r="B595" s="1"/>
    </row>
    <row r="596" spans="2:2" ht="15.75" customHeight="1" x14ac:dyDescent="0.25">
      <c r="B596" s="1"/>
    </row>
    <row r="597" spans="2:2" ht="15.75" customHeight="1" x14ac:dyDescent="0.25">
      <c r="B597" s="1"/>
    </row>
    <row r="598" spans="2:2" ht="15.75" customHeight="1" x14ac:dyDescent="0.25">
      <c r="B598" s="1"/>
    </row>
    <row r="599" spans="2:2" ht="15.75" customHeight="1" x14ac:dyDescent="0.25">
      <c r="B599" s="1"/>
    </row>
    <row r="600" spans="2:2" ht="15.75" customHeight="1" x14ac:dyDescent="0.25">
      <c r="B600" s="1"/>
    </row>
    <row r="601" spans="2:2" ht="15.75" customHeight="1" x14ac:dyDescent="0.25">
      <c r="B601" s="1"/>
    </row>
    <row r="602" spans="2:2" ht="15.75" customHeight="1" x14ac:dyDescent="0.25">
      <c r="B602" s="1"/>
    </row>
    <row r="603" spans="2:2" ht="15.75" customHeight="1" x14ac:dyDescent="0.25">
      <c r="B603" s="1"/>
    </row>
    <row r="604" spans="2:2" ht="15.75" customHeight="1" x14ac:dyDescent="0.25">
      <c r="B604" s="1"/>
    </row>
    <row r="605" spans="2:2" ht="15.75" customHeight="1" x14ac:dyDescent="0.25">
      <c r="B605" s="1"/>
    </row>
    <row r="606" spans="2:2" ht="15.75" customHeight="1" x14ac:dyDescent="0.25">
      <c r="B606" s="1"/>
    </row>
    <row r="607" spans="2:2" ht="15.75" customHeight="1" x14ac:dyDescent="0.25">
      <c r="B607" s="1"/>
    </row>
    <row r="608" spans="2:2" ht="15.75" customHeight="1" x14ac:dyDescent="0.25">
      <c r="B608" s="1"/>
    </row>
    <row r="609" spans="2:2" ht="15.75" customHeight="1" x14ac:dyDescent="0.25">
      <c r="B609" s="1"/>
    </row>
    <row r="610" spans="2:2" ht="15.75" customHeight="1" x14ac:dyDescent="0.25">
      <c r="B610" s="1"/>
    </row>
    <row r="611" spans="2:2" ht="15.75" customHeight="1" x14ac:dyDescent="0.25">
      <c r="B611" s="1"/>
    </row>
    <row r="612" spans="2:2" ht="15.75" customHeight="1" x14ac:dyDescent="0.25">
      <c r="B612" s="1"/>
    </row>
    <row r="613" spans="2:2" ht="15.75" customHeight="1" x14ac:dyDescent="0.25">
      <c r="B613" s="1"/>
    </row>
    <row r="614" spans="2:2" ht="15.75" customHeight="1" x14ac:dyDescent="0.25">
      <c r="B614" s="1"/>
    </row>
    <row r="615" spans="2:2" ht="15.75" customHeight="1" x14ac:dyDescent="0.25">
      <c r="B615" s="1"/>
    </row>
    <row r="616" spans="2:2" ht="15.75" customHeight="1" x14ac:dyDescent="0.25">
      <c r="B616" s="1"/>
    </row>
    <row r="617" spans="2:2" ht="15.75" customHeight="1" x14ac:dyDescent="0.25">
      <c r="B617" s="1"/>
    </row>
    <row r="618" spans="2:2" ht="15.75" customHeight="1" x14ac:dyDescent="0.25">
      <c r="B618" s="1"/>
    </row>
    <row r="619" spans="2:2" ht="15.75" customHeight="1" x14ac:dyDescent="0.25">
      <c r="B619" s="1"/>
    </row>
    <row r="620" spans="2:2" ht="15.75" customHeight="1" x14ac:dyDescent="0.25">
      <c r="B620" s="1"/>
    </row>
    <row r="621" spans="2:2" ht="15.75" customHeight="1" x14ac:dyDescent="0.25">
      <c r="B621" s="1"/>
    </row>
    <row r="622" spans="2:2" ht="15.75" customHeight="1" x14ac:dyDescent="0.25">
      <c r="B622" s="1"/>
    </row>
    <row r="623" spans="2:2" ht="15.75" customHeight="1" x14ac:dyDescent="0.25">
      <c r="B623" s="1"/>
    </row>
    <row r="624" spans="2:2" ht="15.75" customHeight="1" x14ac:dyDescent="0.25">
      <c r="B624" s="1"/>
    </row>
    <row r="625" spans="2:2" ht="15.75" customHeight="1" x14ac:dyDescent="0.25">
      <c r="B625" s="1"/>
    </row>
    <row r="626" spans="2:2" ht="15.75" customHeight="1" x14ac:dyDescent="0.25">
      <c r="B626" s="1"/>
    </row>
    <row r="627" spans="2:2" ht="15.75" customHeight="1" x14ac:dyDescent="0.25">
      <c r="B627" s="1"/>
    </row>
    <row r="628" spans="2:2" ht="15.75" customHeight="1" x14ac:dyDescent="0.25">
      <c r="B628" s="1"/>
    </row>
    <row r="629" spans="2:2" ht="15.75" customHeight="1" x14ac:dyDescent="0.25">
      <c r="B629" s="1"/>
    </row>
    <row r="630" spans="2:2" ht="15.75" customHeight="1" x14ac:dyDescent="0.25">
      <c r="B630" s="1"/>
    </row>
    <row r="631" spans="2:2" ht="15.75" customHeight="1" x14ac:dyDescent="0.25">
      <c r="B631" s="1"/>
    </row>
    <row r="632" spans="2:2" ht="15.75" customHeight="1" x14ac:dyDescent="0.25">
      <c r="B632" s="1"/>
    </row>
    <row r="633" spans="2:2" ht="15.75" customHeight="1" x14ac:dyDescent="0.25">
      <c r="B633" s="1"/>
    </row>
    <row r="634" spans="2:2" ht="15.75" customHeight="1" x14ac:dyDescent="0.25">
      <c r="B634" s="1"/>
    </row>
    <row r="635" spans="2:2" ht="15.75" customHeight="1" x14ac:dyDescent="0.25">
      <c r="B635" s="1"/>
    </row>
    <row r="636" spans="2:2" ht="15.75" customHeight="1" x14ac:dyDescent="0.25">
      <c r="B636" s="1"/>
    </row>
    <row r="637" spans="2:2" ht="15.75" customHeight="1" x14ac:dyDescent="0.25">
      <c r="B637" s="1"/>
    </row>
    <row r="638" spans="2:2" ht="15.75" customHeight="1" x14ac:dyDescent="0.25">
      <c r="B638" s="1"/>
    </row>
    <row r="639" spans="2:2" ht="15.75" customHeight="1" x14ac:dyDescent="0.25">
      <c r="B639" s="1"/>
    </row>
    <row r="640" spans="2:2" ht="15.75" customHeight="1" x14ac:dyDescent="0.25">
      <c r="B640" s="1"/>
    </row>
    <row r="641" spans="2:2" ht="15.75" customHeight="1" x14ac:dyDescent="0.25">
      <c r="B641" s="1"/>
    </row>
    <row r="642" spans="2:2" ht="15.75" customHeight="1" x14ac:dyDescent="0.25">
      <c r="B642" s="1"/>
    </row>
    <row r="643" spans="2:2" ht="15.75" customHeight="1" x14ac:dyDescent="0.25">
      <c r="B643" s="1"/>
    </row>
    <row r="644" spans="2:2" ht="15.75" customHeight="1" x14ac:dyDescent="0.25">
      <c r="B644" s="1"/>
    </row>
    <row r="645" spans="2:2" ht="15.75" customHeight="1" x14ac:dyDescent="0.25">
      <c r="B645" s="1"/>
    </row>
    <row r="646" spans="2:2" ht="15.75" customHeight="1" x14ac:dyDescent="0.25">
      <c r="B646" s="1"/>
    </row>
    <row r="647" spans="2:2" ht="15.75" customHeight="1" x14ac:dyDescent="0.25">
      <c r="B647" s="1"/>
    </row>
    <row r="648" spans="2:2" ht="15.75" customHeight="1" x14ac:dyDescent="0.25">
      <c r="B648" s="1"/>
    </row>
    <row r="649" spans="2:2" ht="15.75" customHeight="1" x14ac:dyDescent="0.25">
      <c r="B649" s="1"/>
    </row>
    <row r="650" spans="2:2" ht="15.75" customHeight="1" x14ac:dyDescent="0.25">
      <c r="B650" s="1"/>
    </row>
    <row r="651" spans="2:2" ht="15.75" customHeight="1" x14ac:dyDescent="0.25">
      <c r="B651" s="1"/>
    </row>
    <row r="652" spans="2:2" ht="15.75" customHeight="1" x14ac:dyDescent="0.25">
      <c r="B652" s="1"/>
    </row>
    <row r="653" spans="2:2" ht="15.75" customHeight="1" x14ac:dyDescent="0.25">
      <c r="B653" s="1"/>
    </row>
    <row r="654" spans="2:2" ht="15.75" customHeight="1" x14ac:dyDescent="0.25">
      <c r="B654" s="1"/>
    </row>
    <row r="655" spans="2:2" ht="15.75" customHeight="1" x14ac:dyDescent="0.25">
      <c r="B655" s="1"/>
    </row>
    <row r="656" spans="2:2" ht="15.75" customHeight="1" x14ac:dyDescent="0.25">
      <c r="B656" s="1"/>
    </row>
    <row r="657" spans="2:2" ht="15.75" customHeight="1" x14ac:dyDescent="0.25">
      <c r="B657" s="1"/>
    </row>
    <row r="658" spans="2:2" ht="15.75" customHeight="1" x14ac:dyDescent="0.25">
      <c r="B658" s="1"/>
    </row>
    <row r="659" spans="2:2" ht="15.75" customHeight="1" x14ac:dyDescent="0.25">
      <c r="B659" s="1"/>
    </row>
    <row r="660" spans="2:2" ht="15.75" customHeight="1" x14ac:dyDescent="0.25">
      <c r="B660" s="1"/>
    </row>
    <row r="661" spans="2:2" ht="15.75" customHeight="1" x14ac:dyDescent="0.25">
      <c r="B661" s="1"/>
    </row>
    <row r="662" spans="2:2" ht="15.75" customHeight="1" x14ac:dyDescent="0.25">
      <c r="B662" s="1"/>
    </row>
    <row r="663" spans="2:2" ht="15.75" customHeight="1" x14ac:dyDescent="0.25">
      <c r="B663" s="1"/>
    </row>
    <row r="664" spans="2:2" ht="15.75" customHeight="1" x14ac:dyDescent="0.25">
      <c r="B664" s="1"/>
    </row>
    <row r="665" spans="2:2" ht="15.75" customHeight="1" x14ac:dyDescent="0.25">
      <c r="B665" s="1"/>
    </row>
    <row r="666" spans="2:2" ht="15.75" customHeight="1" x14ac:dyDescent="0.25">
      <c r="B666" s="1"/>
    </row>
    <row r="667" spans="2:2" ht="15.75" customHeight="1" x14ac:dyDescent="0.25">
      <c r="B667" s="1"/>
    </row>
    <row r="668" spans="2:2" ht="15.75" customHeight="1" x14ac:dyDescent="0.25">
      <c r="B668" s="1"/>
    </row>
    <row r="669" spans="2:2" ht="15.75" customHeight="1" x14ac:dyDescent="0.25">
      <c r="B669" s="1"/>
    </row>
    <row r="670" spans="2:2" ht="15.75" customHeight="1" x14ac:dyDescent="0.25">
      <c r="B670" s="1"/>
    </row>
    <row r="671" spans="2:2" ht="15.75" customHeight="1" x14ac:dyDescent="0.25">
      <c r="B671" s="1"/>
    </row>
    <row r="672" spans="2:2" ht="15.75" customHeight="1" x14ac:dyDescent="0.25">
      <c r="B672" s="1"/>
    </row>
    <row r="673" spans="2:2" ht="15.75" customHeight="1" x14ac:dyDescent="0.25">
      <c r="B673" s="1"/>
    </row>
    <row r="674" spans="2:2" ht="15.75" customHeight="1" x14ac:dyDescent="0.25">
      <c r="B674" s="1"/>
    </row>
    <row r="675" spans="2:2" ht="15.75" customHeight="1" x14ac:dyDescent="0.25">
      <c r="B675" s="1"/>
    </row>
    <row r="676" spans="2:2" ht="15.75" customHeight="1" x14ac:dyDescent="0.25">
      <c r="B676" s="1"/>
    </row>
    <row r="677" spans="2:2" ht="15.75" customHeight="1" x14ac:dyDescent="0.25">
      <c r="B677" s="1"/>
    </row>
    <row r="678" spans="2:2" ht="15.75" customHeight="1" x14ac:dyDescent="0.25">
      <c r="B678" s="1"/>
    </row>
    <row r="679" spans="2:2" ht="15.75" customHeight="1" x14ac:dyDescent="0.25">
      <c r="B679" s="1"/>
    </row>
    <row r="680" spans="2:2" ht="15.75" customHeight="1" x14ac:dyDescent="0.25">
      <c r="B680" s="1"/>
    </row>
    <row r="681" spans="2:2" ht="15.75" customHeight="1" x14ac:dyDescent="0.25">
      <c r="B681" s="1"/>
    </row>
    <row r="682" spans="2:2" ht="15.75" customHeight="1" x14ac:dyDescent="0.25">
      <c r="B682" s="1"/>
    </row>
    <row r="683" spans="2:2" ht="15.75" customHeight="1" x14ac:dyDescent="0.25">
      <c r="B683" s="1"/>
    </row>
    <row r="684" spans="2:2" ht="15.75" customHeight="1" x14ac:dyDescent="0.25">
      <c r="B684" s="1"/>
    </row>
    <row r="685" spans="2:2" ht="15.75" customHeight="1" x14ac:dyDescent="0.25">
      <c r="B685" s="1"/>
    </row>
    <row r="686" spans="2:2" ht="15.75" customHeight="1" x14ac:dyDescent="0.25">
      <c r="B686" s="1"/>
    </row>
    <row r="687" spans="2:2" ht="15.75" customHeight="1" x14ac:dyDescent="0.25">
      <c r="B687" s="1"/>
    </row>
    <row r="688" spans="2:2" ht="15.75" customHeight="1" x14ac:dyDescent="0.25">
      <c r="B688" s="1"/>
    </row>
    <row r="689" spans="2:2" ht="15.75" customHeight="1" x14ac:dyDescent="0.25">
      <c r="B689" s="1"/>
    </row>
    <row r="690" spans="2:2" ht="15.75" customHeight="1" x14ac:dyDescent="0.25">
      <c r="B690" s="1"/>
    </row>
    <row r="691" spans="2:2" ht="15.75" customHeight="1" x14ac:dyDescent="0.25">
      <c r="B691" s="1"/>
    </row>
    <row r="692" spans="2:2" ht="15.75" customHeight="1" x14ac:dyDescent="0.25">
      <c r="B692" s="1"/>
    </row>
    <row r="693" spans="2:2" ht="15.75" customHeight="1" x14ac:dyDescent="0.25">
      <c r="B693" s="1"/>
    </row>
    <row r="694" spans="2:2" ht="15.75" customHeight="1" x14ac:dyDescent="0.25">
      <c r="B694" s="1"/>
    </row>
    <row r="695" spans="2:2" ht="15.75" customHeight="1" x14ac:dyDescent="0.25">
      <c r="B695" s="1"/>
    </row>
    <row r="696" spans="2:2" ht="15.75" customHeight="1" x14ac:dyDescent="0.25">
      <c r="B696" s="1"/>
    </row>
    <row r="697" spans="2:2" ht="15.75" customHeight="1" x14ac:dyDescent="0.25">
      <c r="B697" s="1"/>
    </row>
    <row r="698" spans="2:2" ht="15.75" customHeight="1" x14ac:dyDescent="0.25">
      <c r="B698" s="1"/>
    </row>
    <row r="699" spans="2:2" ht="15.75" customHeight="1" x14ac:dyDescent="0.25">
      <c r="B699" s="1"/>
    </row>
    <row r="700" spans="2:2" ht="15.75" customHeight="1" x14ac:dyDescent="0.25">
      <c r="B700" s="1"/>
    </row>
    <row r="701" spans="2:2" ht="15.75" customHeight="1" x14ac:dyDescent="0.25">
      <c r="B701" s="1"/>
    </row>
    <row r="702" spans="2:2" ht="15.75" customHeight="1" x14ac:dyDescent="0.25">
      <c r="B702" s="1"/>
    </row>
    <row r="703" spans="2:2" ht="15.75" customHeight="1" x14ac:dyDescent="0.25">
      <c r="B703" s="1"/>
    </row>
    <row r="704" spans="2:2" ht="15.75" customHeight="1" x14ac:dyDescent="0.25">
      <c r="B704" s="1"/>
    </row>
    <row r="705" spans="2:2" ht="15.75" customHeight="1" x14ac:dyDescent="0.25">
      <c r="B705" s="1"/>
    </row>
    <row r="706" spans="2:2" ht="15.75" customHeight="1" x14ac:dyDescent="0.25">
      <c r="B706" s="1"/>
    </row>
    <row r="707" spans="2:2" ht="15.75" customHeight="1" x14ac:dyDescent="0.25">
      <c r="B707" s="1"/>
    </row>
    <row r="708" spans="2:2" ht="15.75" customHeight="1" x14ac:dyDescent="0.25">
      <c r="B708" s="1"/>
    </row>
    <row r="709" spans="2:2" ht="15.75" customHeight="1" x14ac:dyDescent="0.25">
      <c r="B709" s="1"/>
    </row>
    <row r="710" spans="2:2" ht="15.75" customHeight="1" x14ac:dyDescent="0.25">
      <c r="B710" s="1"/>
    </row>
    <row r="711" spans="2:2" ht="15.75" customHeight="1" x14ac:dyDescent="0.25">
      <c r="B711" s="1"/>
    </row>
    <row r="712" spans="2:2" ht="15.75" customHeight="1" x14ac:dyDescent="0.25">
      <c r="B712" s="1"/>
    </row>
    <row r="713" spans="2:2" ht="15.75" customHeight="1" x14ac:dyDescent="0.25">
      <c r="B713" s="1"/>
    </row>
    <row r="714" spans="2:2" ht="15.75" customHeight="1" x14ac:dyDescent="0.25">
      <c r="B714" s="1"/>
    </row>
    <row r="715" spans="2:2" ht="15.75" customHeight="1" x14ac:dyDescent="0.25">
      <c r="B715" s="1"/>
    </row>
    <row r="716" spans="2:2" ht="15.75" customHeight="1" x14ac:dyDescent="0.25">
      <c r="B716" s="1"/>
    </row>
    <row r="717" spans="2:2" ht="15.75" customHeight="1" x14ac:dyDescent="0.25">
      <c r="B717" s="1"/>
    </row>
    <row r="718" spans="2:2" ht="15.75" customHeight="1" x14ac:dyDescent="0.25">
      <c r="B718" s="1"/>
    </row>
    <row r="719" spans="2:2" ht="15.75" customHeight="1" x14ac:dyDescent="0.25">
      <c r="B719" s="1"/>
    </row>
    <row r="720" spans="2:2" ht="15.75" customHeight="1" x14ac:dyDescent="0.25">
      <c r="B720" s="1"/>
    </row>
    <row r="721" spans="2:2" ht="15.75" customHeight="1" x14ac:dyDescent="0.25">
      <c r="B721" s="1"/>
    </row>
    <row r="722" spans="2:2" ht="15.75" customHeight="1" x14ac:dyDescent="0.25">
      <c r="B722" s="1"/>
    </row>
    <row r="723" spans="2:2" ht="15.75" customHeight="1" x14ac:dyDescent="0.25">
      <c r="B723" s="1"/>
    </row>
    <row r="724" spans="2:2" ht="15.75" customHeight="1" x14ac:dyDescent="0.25">
      <c r="B724" s="1"/>
    </row>
    <row r="725" spans="2:2" ht="15.75" customHeight="1" x14ac:dyDescent="0.25">
      <c r="B725" s="1"/>
    </row>
    <row r="726" spans="2:2" ht="15.75" customHeight="1" x14ac:dyDescent="0.25">
      <c r="B726" s="1"/>
    </row>
    <row r="727" spans="2:2" ht="15.75" customHeight="1" x14ac:dyDescent="0.25">
      <c r="B727" s="1"/>
    </row>
    <row r="728" spans="2:2" ht="15.75" customHeight="1" x14ac:dyDescent="0.25">
      <c r="B728" s="1"/>
    </row>
    <row r="729" spans="2:2" ht="15.75" customHeight="1" x14ac:dyDescent="0.25">
      <c r="B729" s="1"/>
    </row>
    <row r="730" spans="2:2" ht="15.75" customHeight="1" x14ac:dyDescent="0.25">
      <c r="B730" s="1"/>
    </row>
    <row r="731" spans="2:2" ht="15.75" customHeight="1" x14ac:dyDescent="0.25">
      <c r="B731" s="1"/>
    </row>
    <row r="732" spans="2:2" ht="15.75" customHeight="1" x14ac:dyDescent="0.25">
      <c r="B732" s="1"/>
    </row>
    <row r="733" spans="2:2" ht="15.75" customHeight="1" x14ac:dyDescent="0.25">
      <c r="B733" s="1"/>
    </row>
    <row r="734" spans="2:2" ht="15.75" customHeight="1" x14ac:dyDescent="0.25">
      <c r="B734" s="1"/>
    </row>
    <row r="735" spans="2:2" ht="15.75" customHeight="1" x14ac:dyDescent="0.25">
      <c r="B735" s="1"/>
    </row>
    <row r="736" spans="2:2" ht="15.75" customHeight="1" x14ac:dyDescent="0.25">
      <c r="B736" s="1"/>
    </row>
    <row r="737" spans="2:2" ht="15.75" customHeight="1" x14ac:dyDescent="0.25">
      <c r="B737" s="1"/>
    </row>
    <row r="738" spans="2:2" ht="15.75" customHeight="1" x14ac:dyDescent="0.25">
      <c r="B738" s="1"/>
    </row>
    <row r="739" spans="2:2" ht="15.75" customHeight="1" x14ac:dyDescent="0.25">
      <c r="B739" s="1"/>
    </row>
    <row r="740" spans="2:2" ht="15.75" customHeight="1" x14ac:dyDescent="0.25">
      <c r="B740" s="1"/>
    </row>
    <row r="741" spans="2:2" ht="15.75" customHeight="1" x14ac:dyDescent="0.25">
      <c r="B741" s="1"/>
    </row>
    <row r="742" spans="2:2" ht="15.75" customHeight="1" x14ac:dyDescent="0.25">
      <c r="B742" s="1"/>
    </row>
    <row r="743" spans="2:2" ht="15.75" customHeight="1" x14ac:dyDescent="0.25">
      <c r="B743" s="1"/>
    </row>
    <row r="744" spans="2:2" ht="15.75" customHeight="1" x14ac:dyDescent="0.25">
      <c r="B744" s="1"/>
    </row>
    <row r="745" spans="2:2" ht="15.75" customHeight="1" x14ac:dyDescent="0.25">
      <c r="B745" s="1"/>
    </row>
    <row r="746" spans="2:2" ht="15.75" customHeight="1" x14ac:dyDescent="0.25">
      <c r="B746" s="1"/>
    </row>
    <row r="747" spans="2:2" ht="15.75" customHeight="1" x14ac:dyDescent="0.25">
      <c r="B747" s="1"/>
    </row>
    <row r="748" spans="2:2" ht="15.75" customHeight="1" x14ac:dyDescent="0.25">
      <c r="B748" s="1"/>
    </row>
    <row r="749" spans="2:2" ht="15.75" customHeight="1" x14ac:dyDescent="0.25">
      <c r="B749" s="1"/>
    </row>
    <row r="750" spans="2:2" ht="15.75" customHeight="1" x14ac:dyDescent="0.25">
      <c r="B750" s="1"/>
    </row>
    <row r="751" spans="2:2" ht="15.75" customHeight="1" x14ac:dyDescent="0.25">
      <c r="B751" s="1"/>
    </row>
    <row r="752" spans="2:2" ht="15.75" customHeight="1" x14ac:dyDescent="0.25">
      <c r="B752" s="1"/>
    </row>
    <row r="753" spans="2:2" ht="15.75" customHeight="1" x14ac:dyDescent="0.25">
      <c r="B753" s="1"/>
    </row>
    <row r="754" spans="2:2" ht="15.75" customHeight="1" x14ac:dyDescent="0.25">
      <c r="B754" s="1"/>
    </row>
    <row r="755" spans="2:2" ht="15.75" customHeight="1" x14ac:dyDescent="0.25">
      <c r="B755" s="1"/>
    </row>
    <row r="756" spans="2:2" ht="15.75" customHeight="1" x14ac:dyDescent="0.25">
      <c r="B756" s="1"/>
    </row>
    <row r="757" spans="2:2" ht="15.75" customHeight="1" x14ac:dyDescent="0.25">
      <c r="B757" s="1"/>
    </row>
    <row r="758" spans="2:2" ht="15.75" customHeight="1" x14ac:dyDescent="0.25">
      <c r="B758" s="1"/>
    </row>
    <row r="759" spans="2:2" ht="15.75" customHeight="1" x14ac:dyDescent="0.25">
      <c r="B759" s="1"/>
    </row>
    <row r="760" spans="2:2" ht="15.75" customHeight="1" x14ac:dyDescent="0.25">
      <c r="B760" s="1"/>
    </row>
    <row r="761" spans="2:2" ht="15.75" customHeight="1" x14ac:dyDescent="0.25">
      <c r="B761" s="1"/>
    </row>
    <row r="762" spans="2:2" ht="15.75" customHeight="1" x14ac:dyDescent="0.25">
      <c r="B762" s="1"/>
    </row>
    <row r="763" spans="2:2" ht="15.75" customHeight="1" x14ac:dyDescent="0.25">
      <c r="B763" s="1"/>
    </row>
    <row r="764" spans="2:2" ht="15.75" customHeight="1" x14ac:dyDescent="0.25">
      <c r="B764" s="1"/>
    </row>
    <row r="765" spans="2:2" ht="15.75" customHeight="1" x14ac:dyDescent="0.25">
      <c r="B765" s="1"/>
    </row>
    <row r="766" spans="2:2" ht="15.75" customHeight="1" x14ac:dyDescent="0.25">
      <c r="B766" s="1"/>
    </row>
    <row r="767" spans="2:2" ht="15.75" customHeight="1" x14ac:dyDescent="0.25">
      <c r="B767" s="1"/>
    </row>
    <row r="768" spans="2:2" ht="15.75" customHeight="1" x14ac:dyDescent="0.25">
      <c r="B768" s="1"/>
    </row>
    <row r="769" spans="2:2" ht="15.75" customHeight="1" x14ac:dyDescent="0.25">
      <c r="B769" s="1"/>
    </row>
    <row r="770" spans="2:2" ht="15.75" customHeight="1" x14ac:dyDescent="0.25">
      <c r="B770" s="1"/>
    </row>
    <row r="771" spans="2:2" ht="15.75" customHeight="1" x14ac:dyDescent="0.25">
      <c r="B771" s="1"/>
    </row>
    <row r="772" spans="2:2" ht="15.75" customHeight="1" x14ac:dyDescent="0.25">
      <c r="B772" s="1"/>
    </row>
    <row r="773" spans="2:2" ht="15.75" customHeight="1" x14ac:dyDescent="0.25">
      <c r="B773" s="1"/>
    </row>
    <row r="774" spans="2:2" ht="15.75" customHeight="1" x14ac:dyDescent="0.25">
      <c r="B774" s="1"/>
    </row>
    <row r="775" spans="2:2" ht="15.75" customHeight="1" x14ac:dyDescent="0.25">
      <c r="B775" s="1"/>
    </row>
    <row r="776" spans="2:2" ht="15.75" customHeight="1" x14ac:dyDescent="0.25">
      <c r="B776" s="1"/>
    </row>
    <row r="777" spans="2:2" ht="15.75" customHeight="1" x14ac:dyDescent="0.25">
      <c r="B777" s="1"/>
    </row>
    <row r="778" spans="2:2" ht="15.75" customHeight="1" x14ac:dyDescent="0.25">
      <c r="B778" s="1"/>
    </row>
    <row r="779" spans="2:2" ht="15.75" customHeight="1" x14ac:dyDescent="0.25">
      <c r="B779" s="1"/>
    </row>
    <row r="780" spans="2:2" ht="15.75" customHeight="1" x14ac:dyDescent="0.25">
      <c r="B780" s="1"/>
    </row>
    <row r="781" spans="2:2" ht="15.75" customHeight="1" x14ac:dyDescent="0.25">
      <c r="B781" s="1"/>
    </row>
    <row r="782" spans="2:2" ht="15.75" customHeight="1" x14ac:dyDescent="0.25">
      <c r="B782" s="1"/>
    </row>
    <row r="783" spans="2:2" ht="15.75" customHeight="1" x14ac:dyDescent="0.25">
      <c r="B783" s="1"/>
    </row>
    <row r="784" spans="2:2" ht="15.75" customHeight="1" x14ac:dyDescent="0.25">
      <c r="B784" s="1"/>
    </row>
    <row r="785" spans="2:2" ht="15.75" customHeight="1" x14ac:dyDescent="0.25">
      <c r="B785" s="1"/>
    </row>
    <row r="786" spans="2:2" ht="15.75" customHeight="1" x14ac:dyDescent="0.25">
      <c r="B786" s="1"/>
    </row>
    <row r="787" spans="2:2" ht="15.75" customHeight="1" x14ac:dyDescent="0.25">
      <c r="B787" s="1"/>
    </row>
    <row r="788" spans="2:2" ht="15.75" customHeight="1" x14ac:dyDescent="0.25">
      <c r="B788" s="1"/>
    </row>
    <row r="789" spans="2:2" ht="15.75" customHeight="1" x14ac:dyDescent="0.25">
      <c r="B789" s="1"/>
    </row>
    <row r="790" spans="2:2" ht="15.75" customHeight="1" x14ac:dyDescent="0.25">
      <c r="B790" s="1"/>
    </row>
    <row r="791" spans="2:2" ht="15.75" customHeight="1" x14ac:dyDescent="0.25">
      <c r="B791" s="1"/>
    </row>
    <row r="792" spans="2:2" ht="15.75" customHeight="1" x14ac:dyDescent="0.25">
      <c r="B792" s="1"/>
    </row>
    <row r="793" spans="2:2" ht="15.75" customHeight="1" x14ac:dyDescent="0.25">
      <c r="B793" s="1"/>
    </row>
    <row r="794" spans="2:2" ht="15.75" customHeight="1" x14ac:dyDescent="0.25">
      <c r="B794" s="1"/>
    </row>
    <row r="795" spans="2:2" ht="15.75" customHeight="1" x14ac:dyDescent="0.25">
      <c r="B795" s="1"/>
    </row>
    <row r="796" spans="2:2" ht="15.75" customHeight="1" x14ac:dyDescent="0.25">
      <c r="B796" s="1"/>
    </row>
    <row r="797" spans="2:2" ht="15.75" customHeight="1" x14ac:dyDescent="0.25">
      <c r="B797" s="1"/>
    </row>
    <row r="798" spans="2:2" ht="15.75" customHeight="1" x14ac:dyDescent="0.25">
      <c r="B798" s="1"/>
    </row>
    <row r="799" spans="2:2" ht="15.75" customHeight="1" x14ac:dyDescent="0.25">
      <c r="B799" s="1"/>
    </row>
    <row r="800" spans="2:2" ht="15.75" customHeight="1" x14ac:dyDescent="0.25">
      <c r="B800" s="1"/>
    </row>
    <row r="801" spans="2:2" ht="15.75" customHeight="1" x14ac:dyDescent="0.25">
      <c r="B801" s="1"/>
    </row>
    <row r="802" spans="2:2" ht="15.75" customHeight="1" x14ac:dyDescent="0.25">
      <c r="B802" s="1"/>
    </row>
    <row r="803" spans="2:2" ht="15.75" customHeight="1" x14ac:dyDescent="0.25">
      <c r="B803" s="1"/>
    </row>
    <row r="804" spans="2:2" ht="15.75" customHeight="1" x14ac:dyDescent="0.25">
      <c r="B804" s="1"/>
    </row>
    <row r="805" spans="2:2" ht="15.75" customHeight="1" x14ac:dyDescent="0.25">
      <c r="B805" s="1"/>
    </row>
    <row r="806" spans="2:2" ht="15.75" customHeight="1" x14ac:dyDescent="0.25">
      <c r="B806" s="1"/>
    </row>
    <row r="807" spans="2:2" ht="15.75" customHeight="1" x14ac:dyDescent="0.25">
      <c r="B807" s="1"/>
    </row>
    <row r="808" spans="2:2" ht="15.75" customHeight="1" x14ac:dyDescent="0.25">
      <c r="B808" s="1"/>
    </row>
    <row r="809" spans="2:2" ht="15.75" customHeight="1" x14ac:dyDescent="0.25">
      <c r="B809" s="1"/>
    </row>
    <row r="810" spans="2:2" ht="15.75" customHeight="1" x14ac:dyDescent="0.25">
      <c r="B810" s="1"/>
    </row>
    <row r="811" spans="2:2" ht="15.75" customHeight="1" x14ac:dyDescent="0.25">
      <c r="B811" s="1"/>
    </row>
    <row r="812" spans="2:2" ht="15.75" customHeight="1" x14ac:dyDescent="0.25">
      <c r="B812" s="1"/>
    </row>
    <row r="813" spans="2:2" ht="15.75" customHeight="1" x14ac:dyDescent="0.25">
      <c r="B813" s="1"/>
    </row>
    <row r="814" spans="2:2" ht="15.75" customHeight="1" x14ac:dyDescent="0.25">
      <c r="B814" s="1"/>
    </row>
    <row r="815" spans="2:2" ht="15.75" customHeight="1" x14ac:dyDescent="0.25">
      <c r="B815" s="1"/>
    </row>
    <row r="816" spans="2:2" ht="15.75" customHeight="1" x14ac:dyDescent="0.25">
      <c r="B816" s="1"/>
    </row>
    <row r="817" spans="2:2" ht="15.75" customHeight="1" x14ac:dyDescent="0.25">
      <c r="B817" s="1"/>
    </row>
    <row r="818" spans="2:2" ht="15.75" customHeight="1" x14ac:dyDescent="0.25">
      <c r="B818" s="1"/>
    </row>
    <row r="819" spans="2:2" ht="15.75" customHeight="1" x14ac:dyDescent="0.25">
      <c r="B819" s="1"/>
    </row>
    <row r="820" spans="2:2" ht="15.75" customHeight="1" x14ac:dyDescent="0.25">
      <c r="B820" s="1"/>
    </row>
    <row r="821" spans="2:2" ht="15.75" customHeight="1" x14ac:dyDescent="0.25">
      <c r="B821" s="1"/>
    </row>
    <row r="822" spans="2:2" ht="15.75" customHeight="1" x14ac:dyDescent="0.25">
      <c r="B822" s="1"/>
    </row>
    <row r="823" spans="2:2" ht="15.75" customHeight="1" x14ac:dyDescent="0.25">
      <c r="B823" s="1"/>
    </row>
    <row r="824" spans="2:2" ht="15.75" customHeight="1" x14ac:dyDescent="0.25">
      <c r="B824" s="1"/>
    </row>
    <row r="825" spans="2:2" ht="15.75" customHeight="1" x14ac:dyDescent="0.25">
      <c r="B825" s="1"/>
    </row>
    <row r="826" spans="2:2" ht="15.75" customHeight="1" x14ac:dyDescent="0.25">
      <c r="B826" s="1"/>
    </row>
    <row r="827" spans="2:2" ht="15.75" customHeight="1" x14ac:dyDescent="0.25">
      <c r="B827" s="1"/>
    </row>
    <row r="828" spans="2:2" ht="15.75" customHeight="1" x14ac:dyDescent="0.25">
      <c r="B828" s="1"/>
    </row>
    <row r="829" spans="2:2" ht="15.75" customHeight="1" x14ac:dyDescent="0.25">
      <c r="B829" s="1"/>
    </row>
    <row r="830" spans="2:2" ht="15.75" customHeight="1" x14ac:dyDescent="0.25">
      <c r="B830" s="1"/>
    </row>
    <row r="831" spans="2:2" ht="15.75" customHeight="1" x14ac:dyDescent="0.25">
      <c r="B831" s="1"/>
    </row>
    <row r="832" spans="2:2" ht="15.75" customHeight="1" x14ac:dyDescent="0.25">
      <c r="B832" s="1"/>
    </row>
    <row r="833" spans="2:2" ht="15.75" customHeight="1" x14ac:dyDescent="0.25">
      <c r="B833" s="1"/>
    </row>
    <row r="834" spans="2:2" ht="15.75" customHeight="1" x14ac:dyDescent="0.25">
      <c r="B834" s="1"/>
    </row>
    <row r="835" spans="2:2" ht="15.75" customHeight="1" x14ac:dyDescent="0.25">
      <c r="B835" s="1"/>
    </row>
    <row r="836" spans="2:2" ht="15.75" customHeight="1" x14ac:dyDescent="0.25">
      <c r="B836" s="1"/>
    </row>
    <row r="837" spans="2:2" ht="15.75" customHeight="1" x14ac:dyDescent="0.25">
      <c r="B837" s="1"/>
    </row>
    <row r="838" spans="2:2" ht="15.75" customHeight="1" x14ac:dyDescent="0.25">
      <c r="B838" s="1"/>
    </row>
    <row r="839" spans="2:2" ht="15.75" customHeight="1" x14ac:dyDescent="0.25">
      <c r="B839" s="1"/>
    </row>
    <row r="840" spans="2:2" ht="15.75" customHeight="1" x14ac:dyDescent="0.25">
      <c r="B840" s="1"/>
    </row>
    <row r="841" spans="2:2" ht="15.75" customHeight="1" x14ac:dyDescent="0.25">
      <c r="B841" s="1"/>
    </row>
    <row r="842" spans="2:2" ht="15.75" customHeight="1" x14ac:dyDescent="0.25">
      <c r="B842" s="1"/>
    </row>
    <row r="843" spans="2:2" ht="15.75" customHeight="1" x14ac:dyDescent="0.25">
      <c r="B843" s="1"/>
    </row>
    <row r="844" spans="2:2" ht="15.75" customHeight="1" x14ac:dyDescent="0.25">
      <c r="B844" s="1"/>
    </row>
    <row r="845" spans="2:2" ht="15.75" customHeight="1" x14ac:dyDescent="0.25">
      <c r="B845" s="1"/>
    </row>
    <row r="846" spans="2:2" ht="15.75" customHeight="1" x14ac:dyDescent="0.25">
      <c r="B846" s="1"/>
    </row>
    <row r="847" spans="2:2" ht="15.75" customHeight="1" x14ac:dyDescent="0.25">
      <c r="B847" s="1"/>
    </row>
    <row r="848" spans="2:2" ht="15.75" customHeight="1" x14ac:dyDescent="0.25">
      <c r="B848" s="1"/>
    </row>
    <row r="849" spans="2:2" ht="15.75" customHeight="1" x14ac:dyDescent="0.25">
      <c r="B849" s="1"/>
    </row>
    <row r="850" spans="2:2" ht="15.75" customHeight="1" x14ac:dyDescent="0.25">
      <c r="B850" s="1"/>
    </row>
    <row r="851" spans="2:2" ht="15.75" customHeight="1" x14ac:dyDescent="0.25">
      <c r="B851" s="1"/>
    </row>
    <row r="852" spans="2:2" ht="15.75" customHeight="1" x14ac:dyDescent="0.25">
      <c r="B852" s="1"/>
    </row>
    <row r="853" spans="2:2" ht="15.75" customHeight="1" x14ac:dyDescent="0.25">
      <c r="B853" s="1"/>
    </row>
    <row r="854" spans="2:2" ht="15.75" customHeight="1" x14ac:dyDescent="0.25">
      <c r="B854" s="1"/>
    </row>
    <row r="855" spans="2:2" ht="15.75" customHeight="1" x14ac:dyDescent="0.25">
      <c r="B855" s="1"/>
    </row>
    <row r="856" spans="2:2" ht="15.75" customHeight="1" x14ac:dyDescent="0.25">
      <c r="B856" s="1"/>
    </row>
    <row r="857" spans="2:2" ht="15.75" customHeight="1" x14ac:dyDescent="0.25">
      <c r="B857" s="1"/>
    </row>
    <row r="858" spans="2:2" ht="15.75" customHeight="1" x14ac:dyDescent="0.25">
      <c r="B858" s="1"/>
    </row>
    <row r="859" spans="2:2" ht="15.75" customHeight="1" x14ac:dyDescent="0.25">
      <c r="B859" s="1"/>
    </row>
    <row r="860" spans="2:2" ht="15.75" customHeight="1" x14ac:dyDescent="0.25">
      <c r="B860" s="1"/>
    </row>
    <row r="861" spans="2:2" ht="15.75" customHeight="1" x14ac:dyDescent="0.25">
      <c r="B861" s="1"/>
    </row>
    <row r="862" spans="2:2" ht="15.75" customHeight="1" x14ac:dyDescent="0.25">
      <c r="B862" s="1"/>
    </row>
    <row r="863" spans="2:2" ht="15.75" customHeight="1" x14ac:dyDescent="0.25">
      <c r="B863" s="1"/>
    </row>
    <row r="864" spans="2:2" ht="15.75" customHeight="1" x14ac:dyDescent="0.25">
      <c r="B864" s="1"/>
    </row>
    <row r="865" spans="2:2" ht="15.75" customHeight="1" x14ac:dyDescent="0.25">
      <c r="B865" s="1"/>
    </row>
    <row r="866" spans="2:2" ht="15.75" customHeight="1" x14ac:dyDescent="0.25">
      <c r="B866" s="1"/>
    </row>
    <row r="867" spans="2:2" ht="15.75" customHeight="1" x14ac:dyDescent="0.25">
      <c r="B867" s="1"/>
    </row>
    <row r="868" spans="2:2" ht="15.75" customHeight="1" x14ac:dyDescent="0.25">
      <c r="B868" s="1"/>
    </row>
    <row r="869" spans="2:2" ht="15.75" customHeight="1" x14ac:dyDescent="0.25">
      <c r="B869" s="1"/>
    </row>
    <row r="870" spans="2:2" ht="15.75" customHeight="1" x14ac:dyDescent="0.25">
      <c r="B870" s="1"/>
    </row>
    <row r="871" spans="2:2" ht="15.75" customHeight="1" x14ac:dyDescent="0.25">
      <c r="B871" s="1"/>
    </row>
    <row r="872" spans="2:2" ht="15.75" customHeight="1" x14ac:dyDescent="0.25">
      <c r="B872" s="1"/>
    </row>
    <row r="873" spans="2:2" ht="15.75" customHeight="1" x14ac:dyDescent="0.25">
      <c r="B873" s="1"/>
    </row>
    <row r="874" spans="2:2" ht="15.75" customHeight="1" x14ac:dyDescent="0.25">
      <c r="B874" s="1"/>
    </row>
    <row r="875" spans="2:2" ht="15.75" customHeight="1" x14ac:dyDescent="0.25">
      <c r="B875" s="1"/>
    </row>
    <row r="876" spans="2:2" ht="15.75" customHeight="1" x14ac:dyDescent="0.25">
      <c r="B876" s="1"/>
    </row>
    <row r="877" spans="2:2" ht="15.75" customHeight="1" x14ac:dyDescent="0.25">
      <c r="B877" s="1"/>
    </row>
    <row r="878" spans="2:2" ht="15.75" customHeight="1" x14ac:dyDescent="0.25">
      <c r="B878" s="1"/>
    </row>
    <row r="879" spans="2:2" ht="15.75" customHeight="1" x14ac:dyDescent="0.25">
      <c r="B879" s="1"/>
    </row>
    <row r="880" spans="2:2" ht="15.75" customHeight="1" x14ac:dyDescent="0.25">
      <c r="B880" s="1"/>
    </row>
    <row r="881" spans="2:2" ht="15.75" customHeight="1" x14ac:dyDescent="0.25">
      <c r="B881" s="1"/>
    </row>
    <row r="882" spans="2:2" ht="15.75" customHeight="1" x14ac:dyDescent="0.25">
      <c r="B882" s="1"/>
    </row>
    <row r="883" spans="2:2" ht="15.75" customHeight="1" x14ac:dyDescent="0.25">
      <c r="B883" s="1"/>
    </row>
    <row r="884" spans="2:2" ht="15.75" customHeight="1" x14ac:dyDescent="0.25">
      <c r="B884" s="1"/>
    </row>
    <row r="885" spans="2:2" ht="15.75" customHeight="1" x14ac:dyDescent="0.25">
      <c r="B885" s="1"/>
    </row>
    <row r="886" spans="2:2" ht="15.75" customHeight="1" x14ac:dyDescent="0.25">
      <c r="B886" s="1"/>
    </row>
    <row r="887" spans="2:2" ht="15.75" customHeight="1" x14ac:dyDescent="0.25">
      <c r="B887" s="1"/>
    </row>
    <row r="888" spans="2:2" ht="15.75" customHeight="1" x14ac:dyDescent="0.25">
      <c r="B888" s="1"/>
    </row>
    <row r="889" spans="2:2" ht="15.75" customHeight="1" x14ac:dyDescent="0.25">
      <c r="B889" s="1"/>
    </row>
    <row r="890" spans="2:2" ht="15.75" customHeight="1" x14ac:dyDescent="0.25">
      <c r="B890" s="1"/>
    </row>
    <row r="891" spans="2:2" ht="15.75" customHeight="1" x14ac:dyDescent="0.25">
      <c r="B891" s="1"/>
    </row>
    <row r="892" spans="2:2" ht="15.75" customHeight="1" x14ac:dyDescent="0.25">
      <c r="B892" s="1"/>
    </row>
    <row r="893" spans="2:2" ht="15.75" customHeight="1" x14ac:dyDescent="0.25">
      <c r="B893" s="1"/>
    </row>
    <row r="894" spans="2:2" ht="15.75" customHeight="1" x14ac:dyDescent="0.25">
      <c r="B894" s="1"/>
    </row>
    <row r="895" spans="2:2" ht="15.75" customHeight="1" x14ac:dyDescent="0.25">
      <c r="B895" s="1"/>
    </row>
    <row r="896" spans="2:2" ht="15.75" customHeight="1" x14ac:dyDescent="0.25">
      <c r="B896" s="1"/>
    </row>
    <row r="897" spans="2:2" ht="15.75" customHeight="1" x14ac:dyDescent="0.25">
      <c r="B897" s="1"/>
    </row>
    <row r="898" spans="2:2" ht="15.75" customHeight="1" x14ac:dyDescent="0.25">
      <c r="B898" s="1"/>
    </row>
    <row r="899" spans="2:2" ht="15.75" customHeight="1" x14ac:dyDescent="0.25">
      <c r="B899" s="1"/>
    </row>
    <row r="900" spans="2:2" ht="15.75" customHeight="1" x14ac:dyDescent="0.25">
      <c r="B900" s="1"/>
    </row>
    <row r="901" spans="2:2" ht="15.75" customHeight="1" x14ac:dyDescent="0.25">
      <c r="B901" s="1"/>
    </row>
    <row r="902" spans="2:2" ht="15.75" customHeight="1" x14ac:dyDescent="0.25">
      <c r="B902" s="1"/>
    </row>
    <row r="903" spans="2:2" ht="15.75" customHeight="1" x14ac:dyDescent="0.25">
      <c r="B903" s="1"/>
    </row>
    <row r="904" spans="2:2" ht="15.75" customHeight="1" x14ac:dyDescent="0.25">
      <c r="B904" s="1"/>
    </row>
    <row r="905" spans="2:2" ht="15.75" customHeight="1" x14ac:dyDescent="0.25">
      <c r="B905" s="1"/>
    </row>
    <row r="906" spans="2:2" ht="15.75" customHeight="1" x14ac:dyDescent="0.25">
      <c r="B906" s="1"/>
    </row>
    <row r="907" spans="2:2" ht="15.75" customHeight="1" x14ac:dyDescent="0.25">
      <c r="B907" s="1"/>
    </row>
    <row r="908" spans="2:2" ht="15.75" customHeight="1" x14ac:dyDescent="0.25">
      <c r="B908" s="1"/>
    </row>
    <row r="909" spans="2:2" ht="15.75" customHeight="1" x14ac:dyDescent="0.25">
      <c r="B909" s="1"/>
    </row>
    <row r="910" spans="2:2" ht="15.75" customHeight="1" x14ac:dyDescent="0.25">
      <c r="B910" s="1"/>
    </row>
    <row r="911" spans="2:2" ht="15.75" customHeight="1" x14ac:dyDescent="0.25">
      <c r="B911" s="1"/>
    </row>
    <row r="912" spans="2:2" ht="15.75" customHeight="1" x14ac:dyDescent="0.25">
      <c r="B912" s="1"/>
    </row>
    <row r="913" spans="2:2" ht="15.75" customHeight="1" x14ac:dyDescent="0.25">
      <c r="B913" s="1"/>
    </row>
    <row r="914" spans="2:2" ht="15.75" customHeight="1" x14ac:dyDescent="0.25">
      <c r="B914" s="1"/>
    </row>
    <row r="915" spans="2:2" ht="15.75" customHeight="1" x14ac:dyDescent="0.25">
      <c r="B915" s="1"/>
    </row>
    <row r="916" spans="2:2" ht="15.75" customHeight="1" x14ac:dyDescent="0.25">
      <c r="B916" s="1"/>
    </row>
    <row r="917" spans="2:2" ht="15.75" customHeight="1" x14ac:dyDescent="0.25">
      <c r="B917" s="1"/>
    </row>
    <row r="918" spans="2:2" ht="15.75" customHeight="1" x14ac:dyDescent="0.25">
      <c r="B918" s="1"/>
    </row>
    <row r="919" spans="2:2" ht="15.75" customHeight="1" x14ac:dyDescent="0.25">
      <c r="B919" s="1"/>
    </row>
    <row r="920" spans="2:2" ht="15.75" customHeight="1" x14ac:dyDescent="0.25">
      <c r="B920" s="1"/>
    </row>
    <row r="921" spans="2:2" ht="15.75" customHeight="1" x14ac:dyDescent="0.25">
      <c r="B921" s="1"/>
    </row>
    <row r="922" spans="2:2" ht="15.75" customHeight="1" x14ac:dyDescent="0.25">
      <c r="B922" s="1"/>
    </row>
    <row r="923" spans="2:2" ht="15.75" customHeight="1" x14ac:dyDescent="0.25">
      <c r="B923" s="1"/>
    </row>
    <row r="924" spans="2:2" ht="15.75" customHeight="1" x14ac:dyDescent="0.25">
      <c r="B924" s="1"/>
    </row>
    <row r="925" spans="2:2" ht="15.75" customHeight="1" x14ac:dyDescent="0.25">
      <c r="B925" s="1"/>
    </row>
    <row r="926" spans="2:2" ht="15.75" customHeight="1" x14ac:dyDescent="0.25">
      <c r="B926" s="1"/>
    </row>
    <row r="927" spans="2:2" ht="15.75" customHeight="1" x14ac:dyDescent="0.25">
      <c r="B927" s="1"/>
    </row>
    <row r="928" spans="2:2" ht="15.75" customHeight="1" x14ac:dyDescent="0.25">
      <c r="B928" s="1"/>
    </row>
    <row r="929" spans="2:2" ht="15.75" customHeight="1" x14ac:dyDescent="0.25">
      <c r="B929" s="1"/>
    </row>
    <row r="930" spans="2:2" ht="15.75" customHeight="1" x14ac:dyDescent="0.25">
      <c r="B930" s="1"/>
    </row>
    <row r="931" spans="2:2" ht="15.75" customHeight="1" x14ac:dyDescent="0.25">
      <c r="B931" s="1"/>
    </row>
    <row r="932" spans="2:2" ht="15.75" customHeight="1" x14ac:dyDescent="0.25">
      <c r="B932" s="1"/>
    </row>
    <row r="933" spans="2:2" ht="15.75" customHeight="1" x14ac:dyDescent="0.25">
      <c r="B933" s="1"/>
    </row>
    <row r="934" spans="2:2" ht="15.75" customHeight="1" x14ac:dyDescent="0.25">
      <c r="B934" s="1"/>
    </row>
    <row r="935" spans="2:2" ht="15.75" customHeight="1" x14ac:dyDescent="0.25">
      <c r="B935" s="1"/>
    </row>
    <row r="936" spans="2:2" ht="15.75" customHeight="1" x14ac:dyDescent="0.25">
      <c r="B936" s="1"/>
    </row>
    <row r="937" spans="2:2" ht="15.75" customHeight="1" x14ac:dyDescent="0.25">
      <c r="B937" s="1"/>
    </row>
    <row r="938" spans="2:2" ht="15.75" customHeight="1" x14ac:dyDescent="0.25">
      <c r="B938" s="1"/>
    </row>
    <row r="939" spans="2:2" ht="15.75" customHeight="1" x14ac:dyDescent="0.25">
      <c r="B939" s="1"/>
    </row>
    <row r="940" spans="2:2" ht="15.75" customHeight="1" x14ac:dyDescent="0.25">
      <c r="B940" s="1"/>
    </row>
    <row r="941" spans="2:2" ht="15.75" customHeight="1" x14ac:dyDescent="0.25">
      <c r="B941" s="1"/>
    </row>
    <row r="942" spans="2:2" ht="15.75" customHeight="1" x14ac:dyDescent="0.25">
      <c r="B942" s="1"/>
    </row>
    <row r="943" spans="2:2" ht="15.75" customHeight="1" x14ac:dyDescent="0.25">
      <c r="B943" s="1"/>
    </row>
    <row r="944" spans="2:2" ht="15.75" customHeight="1" x14ac:dyDescent="0.25">
      <c r="B944" s="1"/>
    </row>
    <row r="945" spans="2:2" ht="15.75" customHeight="1" x14ac:dyDescent="0.25">
      <c r="B945" s="1"/>
    </row>
    <row r="946" spans="2:2" ht="15.75" customHeight="1" x14ac:dyDescent="0.25">
      <c r="B946" s="1"/>
    </row>
    <row r="947" spans="2:2" ht="15.75" customHeight="1" x14ac:dyDescent="0.25">
      <c r="B947" s="1"/>
    </row>
    <row r="948" spans="2:2" ht="15.75" customHeight="1" x14ac:dyDescent="0.25">
      <c r="B948" s="1"/>
    </row>
    <row r="949" spans="2:2" ht="15.75" customHeight="1" x14ac:dyDescent="0.25">
      <c r="B949" s="1"/>
    </row>
    <row r="950" spans="2:2" ht="15.75" customHeight="1" x14ac:dyDescent="0.25">
      <c r="B950" s="1"/>
    </row>
    <row r="951" spans="2:2" ht="15.75" customHeight="1" x14ac:dyDescent="0.25">
      <c r="B951" s="1"/>
    </row>
    <row r="952" spans="2:2" ht="15.75" customHeight="1" x14ac:dyDescent="0.25">
      <c r="B952" s="1"/>
    </row>
    <row r="953" spans="2:2" ht="15.75" customHeight="1" x14ac:dyDescent="0.25">
      <c r="B953" s="1"/>
    </row>
    <row r="954" spans="2:2" ht="15.75" customHeight="1" x14ac:dyDescent="0.25">
      <c r="B954" s="1"/>
    </row>
    <row r="955" spans="2:2" ht="15.75" customHeight="1" x14ac:dyDescent="0.25">
      <c r="B955" s="1"/>
    </row>
    <row r="956" spans="2:2" ht="15.75" customHeight="1" x14ac:dyDescent="0.25">
      <c r="B956" s="1"/>
    </row>
    <row r="957" spans="2:2" ht="15.75" customHeight="1" x14ac:dyDescent="0.25">
      <c r="B957" s="1"/>
    </row>
    <row r="958" spans="2:2" ht="15.75" customHeight="1" x14ac:dyDescent="0.25">
      <c r="B958" s="1"/>
    </row>
    <row r="959" spans="2:2" ht="15.75" customHeight="1" x14ac:dyDescent="0.25">
      <c r="B959" s="1"/>
    </row>
    <row r="960" spans="2:2" ht="15.75" customHeight="1" x14ac:dyDescent="0.25">
      <c r="B960" s="1"/>
    </row>
    <row r="961" spans="2:2" ht="15.75" customHeight="1" x14ac:dyDescent="0.25">
      <c r="B961" s="1"/>
    </row>
    <row r="962" spans="2:2" ht="15.75" customHeight="1" x14ac:dyDescent="0.25">
      <c r="B962" s="1"/>
    </row>
    <row r="963" spans="2:2" ht="15.75" customHeight="1" x14ac:dyDescent="0.25">
      <c r="B963" s="1"/>
    </row>
    <row r="964" spans="2:2" ht="15.75" customHeight="1" x14ac:dyDescent="0.25">
      <c r="B964" s="1"/>
    </row>
    <row r="965" spans="2:2" ht="15.75" customHeight="1" x14ac:dyDescent="0.25">
      <c r="B965" s="1"/>
    </row>
    <row r="966" spans="2:2" ht="15.75" customHeight="1" x14ac:dyDescent="0.25">
      <c r="B966" s="1"/>
    </row>
    <row r="967" spans="2:2" ht="15.75" customHeight="1" x14ac:dyDescent="0.25">
      <c r="B967" s="1"/>
    </row>
    <row r="968" spans="2:2" ht="15.75" customHeight="1" x14ac:dyDescent="0.25">
      <c r="B968" s="1"/>
    </row>
    <row r="969" spans="2:2" ht="15.75" customHeight="1" x14ac:dyDescent="0.25">
      <c r="B969" s="1"/>
    </row>
    <row r="970" spans="2:2" ht="15.75" customHeight="1" x14ac:dyDescent="0.25">
      <c r="B970" s="1"/>
    </row>
    <row r="971" spans="2:2" ht="15.75" customHeight="1" x14ac:dyDescent="0.25">
      <c r="B971" s="1"/>
    </row>
    <row r="972" spans="2:2" ht="15.75" customHeight="1" x14ac:dyDescent="0.25">
      <c r="B972" s="1"/>
    </row>
    <row r="973" spans="2:2" ht="15.75" customHeight="1" x14ac:dyDescent="0.25">
      <c r="B973" s="1"/>
    </row>
    <row r="974" spans="2:2" ht="15.75" customHeight="1" x14ac:dyDescent="0.25">
      <c r="B974" s="1"/>
    </row>
    <row r="975" spans="2:2" ht="15.75" customHeight="1" x14ac:dyDescent="0.25">
      <c r="B975" s="1"/>
    </row>
    <row r="976" spans="2:2" ht="15.75" customHeight="1" x14ac:dyDescent="0.25">
      <c r="B976" s="1"/>
    </row>
    <row r="977" spans="2:2" ht="15.75" customHeight="1" x14ac:dyDescent="0.25">
      <c r="B977" s="1"/>
    </row>
    <row r="978" spans="2:2" ht="15.75" customHeight="1" x14ac:dyDescent="0.25">
      <c r="B978" s="1"/>
    </row>
    <row r="979" spans="2:2" ht="15.75" customHeight="1" x14ac:dyDescent="0.25">
      <c r="B979" s="1"/>
    </row>
    <row r="980" spans="2:2" ht="15.75" customHeight="1" x14ac:dyDescent="0.25">
      <c r="B980" s="1"/>
    </row>
    <row r="981" spans="2:2" ht="15.75" customHeight="1" x14ac:dyDescent="0.25">
      <c r="B981" s="1"/>
    </row>
    <row r="982" spans="2:2" ht="15.75" customHeight="1" x14ac:dyDescent="0.25">
      <c r="B982" s="1"/>
    </row>
    <row r="983" spans="2:2" ht="15.75" customHeight="1" x14ac:dyDescent="0.25">
      <c r="B983" s="1"/>
    </row>
    <row r="984" spans="2:2" ht="15.75" customHeight="1" x14ac:dyDescent="0.25">
      <c r="B984" s="1"/>
    </row>
    <row r="985" spans="2:2" ht="15.75" customHeight="1" x14ac:dyDescent="0.25">
      <c r="B985" s="1"/>
    </row>
    <row r="986" spans="2:2" ht="15.75" customHeight="1" x14ac:dyDescent="0.25">
      <c r="B986" s="1"/>
    </row>
    <row r="987" spans="2:2" ht="15.75" customHeight="1" x14ac:dyDescent="0.25">
      <c r="B987" s="1"/>
    </row>
    <row r="988" spans="2:2" ht="15.75" customHeight="1" x14ac:dyDescent="0.25">
      <c r="B988" s="1"/>
    </row>
    <row r="989" spans="2:2" ht="15.75" customHeight="1" x14ac:dyDescent="0.25">
      <c r="B989" s="1"/>
    </row>
    <row r="990" spans="2:2" ht="15.75" customHeight="1" x14ac:dyDescent="0.25">
      <c r="B990" s="1"/>
    </row>
    <row r="991" spans="2:2" ht="15.75" customHeight="1" x14ac:dyDescent="0.25">
      <c r="B991" s="1"/>
    </row>
    <row r="992" spans="2:2" ht="15.75" customHeight="1" x14ac:dyDescent="0.25">
      <c r="B992" s="1"/>
    </row>
    <row r="993" spans="2:2" ht="15.75" customHeight="1" x14ac:dyDescent="0.25">
      <c r="B993" s="1"/>
    </row>
    <row r="994" spans="2:2" ht="15.75" customHeight="1" x14ac:dyDescent="0.25">
      <c r="B994" s="1"/>
    </row>
    <row r="995" spans="2:2" ht="15.75" customHeight="1" x14ac:dyDescent="0.25">
      <c r="B995" s="1"/>
    </row>
    <row r="996" spans="2:2" ht="15.75" customHeight="1" x14ac:dyDescent="0.25">
      <c r="B996" s="1"/>
    </row>
    <row r="997" spans="2:2" ht="15.75" customHeight="1" x14ac:dyDescent="0.25">
      <c r="B997" s="1"/>
    </row>
    <row r="998" spans="2:2" ht="15.75" customHeight="1" x14ac:dyDescent="0.25">
      <c r="B998" s="1"/>
    </row>
    <row r="999" spans="2:2" ht="15.75" customHeight="1" x14ac:dyDescent="0.25">
      <c r="B999" s="1"/>
    </row>
    <row r="1000" spans="2:2" ht="15.75" customHeight="1" x14ac:dyDescent="0.25">
      <c r="B1000" s="1"/>
    </row>
  </sheetData>
  <mergeCells count="3">
    <mergeCell ref="G4:I4"/>
    <mergeCell ref="K4:O4"/>
    <mergeCell ref="P4:W4"/>
  </mergeCells>
  <pageMargins left="0.7" right="0.7" top="0.75" bottom="0.75" header="0" footer="0"/>
  <pageSetup paperSize="9" scale="5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R1000"/>
  <sheetViews>
    <sheetView zoomScale="50" zoomScaleNormal="50" workbookViewId="0"/>
  </sheetViews>
  <sheetFormatPr defaultColWidth="14.42578125" defaultRowHeight="15" customHeight="1" x14ac:dyDescent="0.25"/>
  <cols>
    <col min="1" max="1" width="16.85546875" customWidth="1"/>
    <col min="2" max="2" width="14.7109375" customWidth="1"/>
    <col min="3" max="3" width="15.7109375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44" width="8.7109375" customWidth="1"/>
  </cols>
  <sheetData>
    <row r="1" spans="1:44" x14ac:dyDescent="0.25">
      <c r="B1" s="1"/>
      <c r="C1" s="1"/>
    </row>
    <row r="2" spans="1:44" ht="23.25" x14ac:dyDescent="0.35">
      <c r="A2" s="2" t="s">
        <v>0</v>
      </c>
      <c r="B2" s="1"/>
      <c r="C2" s="3"/>
      <c r="D2" s="2" t="s">
        <v>1</v>
      </c>
      <c r="E2" s="2"/>
      <c r="F2" s="4" t="s">
        <v>2</v>
      </c>
      <c r="G2" s="3">
        <v>6</v>
      </c>
      <c r="H2" s="2"/>
      <c r="K2" s="4"/>
      <c r="L2" s="3"/>
      <c r="M2" s="5"/>
      <c r="N2" s="6"/>
    </row>
    <row r="3" spans="1:44" x14ac:dyDescent="0.25">
      <c r="A3" s="5"/>
      <c r="B3" s="1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44" ht="21.75" customHeight="1" x14ac:dyDescent="0.25">
      <c r="A4" s="399"/>
      <c r="B4" s="400"/>
      <c r="C4" s="9" t="s">
        <v>3</v>
      </c>
      <c r="D4" s="8"/>
      <c r="E4" s="266"/>
      <c r="F4" s="9"/>
      <c r="G4" s="12"/>
      <c r="H4" s="401" t="s">
        <v>4</v>
      </c>
      <c r="I4" s="267"/>
      <c r="J4" s="402"/>
      <c r="K4" s="16" t="s">
        <v>5</v>
      </c>
      <c r="L4" s="815" t="s">
        <v>6</v>
      </c>
      <c r="M4" s="816"/>
      <c r="N4" s="816"/>
      <c r="O4" s="816"/>
      <c r="P4" s="817"/>
      <c r="Q4" s="820" t="s">
        <v>7</v>
      </c>
      <c r="R4" s="821"/>
      <c r="S4" s="821"/>
      <c r="T4" s="821"/>
      <c r="U4" s="821"/>
      <c r="V4" s="821"/>
      <c r="W4" s="821"/>
      <c r="X4" s="822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</row>
    <row r="5" spans="1:44" ht="28.5" customHeight="1" x14ac:dyDescent="0.25">
      <c r="A5" s="403" t="s">
        <v>8</v>
      </c>
      <c r="B5" s="404"/>
      <c r="C5" s="19" t="s">
        <v>9</v>
      </c>
      <c r="D5" s="18" t="s">
        <v>10</v>
      </c>
      <c r="E5" s="19" t="s">
        <v>11</v>
      </c>
      <c r="F5" s="19" t="s">
        <v>12</v>
      </c>
      <c r="G5" s="22" t="s">
        <v>13</v>
      </c>
      <c r="H5" s="23" t="s">
        <v>14</v>
      </c>
      <c r="I5" s="24" t="s">
        <v>15</v>
      </c>
      <c r="J5" s="25" t="s">
        <v>16</v>
      </c>
      <c r="K5" s="26" t="s">
        <v>17</v>
      </c>
      <c r="L5" s="27" t="s">
        <v>18</v>
      </c>
      <c r="M5" s="27" t="s">
        <v>19</v>
      </c>
      <c r="N5" s="27" t="s">
        <v>20</v>
      </c>
      <c r="O5" s="28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338" t="s">
        <v>30</v>
      </c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</row>
    <row r="6" spans="1:44" ht="19.5" customHeight="1" x14ac:dyDescent="0.25">
      <c r="A6" s="405" t="s">
        <v>31</v>
      </c>
      <c r="B6" s="406" t="s">
        <v>31</v>
      </c>
      <c r="C6" s="407">
        <v>24</v>
      </c>
      <c r="D6" s="80" t="s">
        <v>107</v>
      </c>
      <c r="E6" s="357" t="s">
        <v>108</v>
      </c>
      <c r="F6" s="408">
        <v>150</v>
      </c>
      <c r="G6" s="127"/>
      <c r="H6" s="42">
        <v>0.6</v>
      </c>
      <c r="I6" s="43">
        <v>0</v>
      </c>
      <c r="J6" s="44">
        <v>16.95</v>
      </c>
      <c r="K6" s="127">
        <v>69</v>
      </c>
      <c r="L6" s="42">
        <v>0.01</v>
      </c>
      <c r="M6" s="43">
        <v>0.03</v>
      </c>
      <c r="N6" s="43">
        <v>19.5</v>
      </c>
      <c r="O6" s="43">
        <v>0</v>
      </c>
      <c r="P6" s="84">
        <v>0</v>
      </c>
      <c r="Q6" s="42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</row>
    <row r="7" spans="1:44" ht="26.25" customHeight="1" x14ac:dyDescent="0.25">
      <c r="A7" s="409"/>
      <c r="B7" s="410"/>
      <c r="C7" s="61">
        <v>66</v>
      </c>
      <c r="D7" s="46" t="s">
        <v>35</v>
      </c>
      <c r="E7" s="362" t="s">
        <v>109</v>
      </c>
      <c r="F7" s="391">
        <v>150</v>
      </c>
      <c r="G7" s="49"/>
      <c r="H7" s="38">
        <v>15.6</v>
      </c>
      <c r="I7" s="40">
        <v>16.350000000000001</v>
      </c>
      <c r="J7" s="41">
        <v>2.7</v>
      </c>
      <c r="K7" s="67">
        <v>220.2</v>
      </c>
      <c r="L7" s="38">
        <v>7.0000000000000007E-2</v>
      </c>
      <c r="M7" s="39">
        <v>0.41</v>
      </c>
      <c r="N7" s="40">
        <v>0.52</v>
      </c>
      <c r="O7" s="40">
        <v>171.15</v>
      </c>
      <c r="P7" s="41">
        <v>2</v>
      </c>
      <c r="Q7" s="39">
        <v>112.35</v>
      </c>
      <c r="R7" s="40">
        <v>250.35</v>
      </c>
      <c r="S7" s="40">
        <v>18.809999999999999</v>
      </c>
      <c r="T7" s="40">
        <v>2.79</v>
      </c>
      <c r="U7" s="40">
        <v>232.65</v>
      </c>
      <c r="V7" s="40">
        <v>2.3E-2</v>
      </c>
      <c r="W7" s="40">
        <v>2.7E-2</v>
      </c>
      <c r="X7" s="52">
        <v>0.1</v>
      </c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</row>
    <row r="8" spans="1:44" ht="26.25" customHeight="1" x14ac:dyDescent="0.25">
      <c r="A8" s="411"/>
      <c r="B8" s="412"/>
      <c r="C8" s="54">
        <v>116</v>
      </c>
      <c r="D8" s="55" t="s">
        <v>100</v>
      </c>
      <c r="E8" s="55" t="s">
        <v>110</v>
      </c>
      <c r="F8" s="54">
        <v>200</v>
      </c>
      <c r="G8" s="67"/>
      <c r="H8" s="38">
        <v>3.2</v>
      </c>
      <c r="I8" s="40">
        <v>3.2</v>
      </c>
      <c r="J8" s="41">
        <v>14.6</v>
      </c>
      <c r="K8" s="67">
        <v>100.8</v>
      </c>
      <c r="L8" s="38">
        <v>6.5</v>
      </c>
      <c r="M8" s="39">
        <v>0.32</v>
      </c>
      <c r="N8" s="40">
        <v>1.08</v>
      </c>
      <c r="O8" s="40">
        <v>40</v>
      </c>
      <c r="P8" s="41">
        <v>0.1</v>
      </c>
      <c r="Q8" s="39">
        <v>178.44</v>
      </c>
      <c r="R8" s="40">
        <v>136.9</v>
      </c>
      <c r="S8" s="40">
        <v>25.2</v>
      </c>
      <c r="T8" s="40">
        <v>0.42</v>
      </c>
      <c r="U8" s="40">
        <v>319.2</v>
      </c>
      <c r="V8" s="40">
        <v>1.6E-2</v>
      </c>
      <c r="W8" s="40">
        <v>4.0000000000000001E-3</v>
      </c>
      <c r="X8" s="52">
        <v>0.04</v>
      </c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</row>
    <row r="9" spans="1:44" ht="23.25" customHeight="1" x14ac:dyDescent="0.25">
      <c r="A9" s="411"/>
      <c r="B9" s="412"/>
      <c r="C9" s="61">
        <v>121</v>
      </c>
      <c r="D9" s="55" t="s">
        <v>40</v>
      </c>
      <c r="E9" s="151" t="s">
        <v>41</v>
      </c>
      <c r="F9" s="296">
        <v>30</v>
      </c>
      <c r="G9" s="67"/>
      <c r="H9" s="38">
        <v>2.16</v>
      </c>
      <c r="I9" s="40">
        <v>0.81</v>
      </c>
      <c r="J9" s="41">
        <v>14.73</v>
      </c>
      <c r="K9" s="67">
        <v>75.66</v>
      </c>
      <c r="L9" s="38">
        <v>0.04</v>
      </c>
      <c r="M9" s="39">
        <v>0.01</v>
      </c>
      <c r="N9" s="40">
        <v>0</v>
      </c>
      <c r="O9" s="40">
        <v>0</v>
      </c>
      <c r="P9" s="41">
        <v>0</v>
      </c>
      <c r="Q9" s="39">
        <v>7.5</v>
      </c>
      <c r="R9" s="40">
        <v>24.6</v>
      </c>
      <c r="S9" s="40">
        <v>9.9</v>
      </c>
      <c r="T9" s="40">
        <v>0.45</v>
      </c>
      <c r="U9" s="40">
        <v>27.6</v>
      </c>
      <c r="V9" s="40">
        <v>0</v>
      </c>
      <c r="W9" s="40">
        <v>0</v>
      </c>
      <c r="X9" s="41">
        <v>0</v>
      </c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</row>
    <row r="10" spans="1:44" ht="23.25" customHeight="1" x14ac:dyDescent="0.25">
      <c r="A10" s="411"/>
      <c r="B10" s="412"/>
      <c r="C10" s="54">
        <v>120</v>
      </c>
      <c r="D10" s="55" t="s">
        <v>42</v>
      </c>
      <c r="E10" s="55" t="s">
        <v>57</v>
      </c>
      <c r="F10" s="296">
        <v>20</v>
      </c>
      <c r="G10" s="67"/>
      <c r="H10" s="38">
        <v>1.1399999999999999</v>
      </c>
      <c r="I10" s="40">
        <v>0.22</v>
      </c>
      <c r="J10" s="41">
        <v>7.44</v>
      </c>
      <c r="K10" s="67">
        <v>36.26</v>
      </c>
      <c r="L10" s="38">
        <v>0.02</v>
      </c>
      <c r="M10" s="39">
        <v>2.4E-2</v>
      </c>
      <c r="N10" s="40">
        <v>0.08</v>
      </c>
      <c r="O10" s="40">
        <v>0</v>
      </c>
      <c r="P10" s="41">
        <v>0</v>
      </c>
      <c r="Q10" s="39">
        <v>6.8</v>
      </c>
      <c r="R10" s="40">
        <v>24</v>
      </c>
      <c r="S10" s="40">
        <v>8.1999999999999993</v>
      </c>
      <c r="T10" s="39">
        <v>0.46</v>
      </c>
      <c r="U10" s="40">
        <v>73.5</v>
      </c>
      <c r="V10" s="40">
        <v>2E-3</v>
      </c>
      <c r="W10" s="39">
        <v>2E-3</v>
      </c>
      <c r="X10" s="41">
        <v>1.2E-2</v>
      </c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</row>
    <row r="11" spans="1:44" ht="24" customHeight="1" x14ac:dyDescent="0.25">
      <c r="A11" s="411"/>
      <c r="B11" s="412"/>
      <c r="C11" s="54"/>
      <c r="D11" s="55"/>
      <c r="E11" s="413" t="s">
        <v>47</v>
      </c>
      <c r="F11" s="91">
        <v>550</v>
      </c>
      <c r="G11" s="67"/>
      <c r="H11" s="38">
        <v>22.7</v>
      </c>
      <c r="I11" s="40">
        <v>20.58</v>
      </c>
      <c r="J11" s="41">
        <v>56.42</v>
      </c>
      <c r="K11" s="58">
        <v>501.91999999999996</v>
      </c>
      <c r="L11" s="50">
        <v>6.64</v>
      </c>
      <c r="M11" s="65">
        <v>0.79400000000000004</v>
      </c>
      <c r="N11" s="51">
        <v>21.18</v>
      </c>
      <c r="O11" s="51">
        <v>211.15</v>
      </c>
      <c r="P11" s="52">
        <v>2.1</v>
      </c>
      <c r="Q11" s="50">
        <v>329.09</v>
      </c>
      <c r="R11" s="51">
        <v>452.35</v>
      </c>
      <c r="S11" s="51">
        <v>75.610000000000014</v>
      </c>
      <c r="T11" s="51">
        <v>7.42</v>
      </c>
      <c r="U11" s="51">
        <v>1069.9499999999998</v>
      </c>
      <c r="V11" s="51">
        <v>4.3999999999999997E-2</v>
      </c>
      <c r="W11" s="51">
        <v>3.3500000000000002E-2</v>
      </c>
      <c r="X11" s="52">
        <v>0.16700000000000001</v>
      </c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</row>
    <row r="12" spans="1:44" ht="24" customHeight="1" x14ac:dyDescent="0.25">
      <c r="A12" s="409"/>
      <c r="B12" s="410"/>
      <c r="C12" s="61"/>
      <c r="D12" s="46"/>
      <c r="E12" s="318" t="s">
        <v>48</v>
      </c>
      <c r="F12" s="69"/>
      <c r="G12" s="49"/>
      <c r="H12" s="50"/>
      <c r="I12" s="51"/>
      <c r="J12" s="52"/>
      <c r="K12" s="414">
        <f>K11/23.5</f>
        <v>21.358297872340422</v>
      </c>
      <c r="L12" s="50"/>
      <c r="M12" s="50"/>
      <c r="N12" s="51"/>
      <c r="O12" s="51"/>
      <c r="P12" s="52"/>
      <c r="Q12" s="65"/>
      <c r="R12" s="51"/>
      <c r="S12" s="51"/>
      <c r="T12" s="51"/>
      <c r="U12" s="51"/>
      <c r="V12" s="51"/>
      <c r="W12" s="51"/>
      <c r="X12" s="52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</row>
    <row r="13" spans="1:44" ht="26.25" customHeight="1" x14ac:dyDescent="0.25">
      <c r="A13" s="190" t="s">
        <v>49</v>
      </c>
      <c r="B13" s="415" t="s">
        <v>49</v>
      </c>
      <c r="C13" s="194">
        <v>132</v>
      </c>
      <c r="D13" s="125" t="s">
        <v>32</v>
      </c>
      <c r="E13" s="357" t="s">
        <v>111</v>
      </c>
      <c r="F13" s="416">
        <v>60</v>
      </c>
      <c r="G13" s="127"/>
      <c r="H13" s="42">
        <v>0.78</v>
      </c>
      <c r="I13" s="43">
        <v>6.12</v>
      </c>
      <c r="J13" s="44">
        <v>5.52</v>
      </c>
      <c r="K13" s="127">
        <v>79.5</v>
      </c>
      <c r="L13" s="196">
        <v>0.01</v>
      </c>
      <c r="M13" s="281">
        <v>0.03</v>
      </c>
      <c r="N13" s="197">
        <v>2.4</v>
      </c>
      <c r="O13" s="197">
        <v>0</v>
      </c>
      <c r="P13" s="86">
        <v>0</v>
      </c>
      <c r="Q13" s="281">
        <v>18.329999999999998</v>
      </c>
      <c r="R13" s="197">
        <v>19.89</v>
      </c>
      <c r="S13" s="197">
        <v>10.39</v>
      </c>
      <c r="T13" s="197">
        <v>0.8</v>
      </c>
      <c r="U13" s="197">
        <v>142.6</v>
      </c>
      <c r="V13" s="197">
        <v>3.0000000000000001E-3</v>
      </c>
      <c r="W13" s="197">
        <v>0</v>
      </c>
      <c r="X13" s="86">
        <v>1.2E-2</v>
      </c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</row>
    <row r="14" spans="1:44" ht="26.25" customHeight="1" x14ac:dyDescent="0.25">
      <c r="A14" s="123"/>
      <c r="B14" s="417"/>
      <c r="C14" s="54">
        <v>138</v>
      </c>
      <c r="D14" s="55" t="s">
        <v>51</v>
      </c>
      <c r="E14" s="151" t="s">
        <v>112</v>
      </c>
      <c r="F14" s="296">
        <v>200</v>
      </c>
      <c r="G14" s="67"/>
      <c r="H14" s="38">
        <v>6.2</v>
      </c>
      <c r="I14" s="40">
        <v>6.2</v>
      </c>
      <c r="J14" s="41">
        <v>11</v>
      </c>
      <c r="K14" s="67">
        <v>125.8</v>
      </c>
      <c r="L14" s="38">
        <v>0.08</v>
      </c>
      <c r="M14" s="39">
        <v>0.04</v>
      </c>
      <c r="N14" s="40">
        <v>10.7</v>
      </c>
      <c r="O14" s="40">
        <v>100.5</v>
      </c>
      <c r="P14" s="41">
        <v>0</v>
      </c>
      <c r="Q14" s="39">
        <v>32.44</v>
      </c>
      <c r="R14" s="40">
        <v>77.28</v>
      </c>
      <c r="S14" s="40">
        <v>51.28</v>
      </c>
      <c r="T14" s="40">
        <v>3.77</v>
      </c>
      <c r="U14" s="40">
        <v>261.8</v>
      </c>
      <c r="V14" s="40">
        <v>4.0000000000000001E-3</v>
      </c>
      <c r="W14" s="40">
        <v>0</v>
      </c>
      <c r="X14" s="41">
        <v>1.7999999999999999E-2</v>
      </c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</row>
    <row r="15" spans="1:44" ht="26.25" customHeight="1" x14ac:dyDescent="0.25">
      <c r="A15" s="316"/>
      <c r="B15" s="417"/>
      <c r="C15" s="54">
        <v>126</v>
      </c>
      <c r="D15" s="55" t="s">
        <v>53</v>
      </c>
      <c r="E15" s="151" t="s">
        <v>113</v>
      </c>
      <c r="F15" s="296">
        <v>90</v>
      </c>
      <c r="G15" s="67"/>
      <c r="H15" s="38">
        <v>16.649999999999999</v>
      </c>
      <c r="I15" s="40">
        <v>8.01</v>
      </c>
      <c r="J15" s="41">
        <v>4.8600000000000003</v>
      </c>
      <c r="K15" s="67">
        <v>168.75</v>
      </c>
      <c r="L15" s="38">
        <v>0.15</v>
      </c>
      <c r="M15" s="39">
        <v>0.12</v>
      </c>
      <c r="N15" s="40">
        <v>2.0099999999999998</v>
      </c>
      <c r="O15" s="40">
        <v>0</v>
      </c>
      <c r="P15" s="41">
        <v>0</v>
      </c>
      <c r="Q15" s="39">
        <v>41.45</v>
      </c>
      <c r="R15" s="40">
        <v>314</v>
      </c>
      <c r="S15" s="40">
        <v>66.489999999999995</v>
      </c>
      <c r="T15" s="40">
        <v>5.3</v>
      </c>
      <c r="U15" s="40">
        <v>266.67</v>
      </c>
      <c r="V15" s="40">
        <v>6.0000000000000001E-3</v>
      </c>
      <c r="W15" s="40">
        <v>0</v>
      </c>
      <c r="X15" s="41">
        <v>0.05</v>
      </c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</row>
    <row r="16" spans="1:44" ht="26.25" customHeight="1" x14ac:dyDescent="0.25">
      <c r="A16" s="316"/>
      <c r="B16" s="417"/>
      <c r="C16" s="54">
        <v>210</v>
      </c>
      <c r="D16" s="55" t="s">
        <v>60</v>
      </c>
      <c r="E16" s="55" t="s">
        <v>114</v>
      </c>
      <c r="F16" s="54">
        <v>150</v>
      </c>
      <c r="G16" s="67"/>
      <c r="H16" s="38">
        <v>13.95</v>
      </c>
      <c r="I16" s="40">
        <v>4.6500000000000004</v>
      </c>
      <c r="J16" s="41">
        <v>31.95</v>
      </c>
      <c r="K16" s="67">
        <v>224.85</v>
      </c>
      <c r="L16" s="38">
        <v>0.56999999999999995</v>
      </c>
      <c r="M16" s="39">
        <v>0.09</v>
      </c>
      <c r="N16" s="40">
        <v>0</v>
      </c>
      <c r="O16" s="40">
        <v>18.899999999999999</v>
      </c>
      <c r="P16" s="41">
        <v>7.4999999999999997E-2</v>
      </c>
      <c r="Q16" s="39">
        <v>75.03</v>
      </c>
      <c r="R16" s="40">
        <v>171.19</v>
      </c>
      <c r="S16" s="40">
        <v>3.4</v>
      </c>
      <c r="T16" s="40">
        <v>0.66</v>
      </c>
      <c r="U16" s="40">
        <v>549.6</v>
      </c>
      <c r="V16" s="40">
        <v>6.0000000000000001E-3</v>
      </c>
      <c r="W16" s="40">
        <v>1.4E-2</v>
      </c>
      <c r="X16" s="41">
        <v>2.4E-2</v>
      </c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</row>
    <row r="17" spans="1:44" ht="26.25" customHeight="1" x14ac:dyDescent="0.25">
      <c r="A17" s="316"/>
      <c r="B17" s="417"/>
      <c r="C17" s="54">
        <v>101</v>
      </c>
      <c r="D17" s="55" t="s">
        <v>45</v>
      </c>
      <c r="E17" s="151" t="s">
        <v>115</v>
      </c>
      <c r="F17" s="296">
        <v>200</v>
      </c>
      <c r="G17" s="67"/>
      <c r="H17" s="38">
        <v>0.8</v>
      </c>
      <c r="I17" s="40">
        <v>0</v>
      </c>
      <c r="J17" s="41">
        <v>24.6</v>
      </c>
      <c r="K17" s="67">
        <v>101.2</v>
      </c>
      <c r="L17" s="38">
        <v>0</v>
      </c>
      <c r="M17" s="39">
        <v>0.04</v>
      </c>
      <c r="N17" s="40">
        <v>140</v>
      </c>
      <c r="O17" s="40">
        <v>100</v>
      </c>
      <c r="P17" s="41">
        <v>0</v>
      </c>
      <c r="Q17" s="39">
        <v>21.6</v>
      </c>
      <c r="R17" s="40">
        <v>3.4</v>
      </c>
      <c r="S17" s="40">
        <v>29.25</v>
      </c>
      <c r="T17" s="40">
        <v>1.26</v>
      </c>
      <c r="U17" s="40">
        <v>8.68</v>
      </c>
      <c r="V17" s="40">
        <v>0</v>
      </c>
      <c r="W17" s="40">
        <v>0</v>
      </c>
      <c r="X17" s="41">
        <v>0</v>
      </c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</row>
    <row r="18" spans="1:44" ht="26.25" customHeight="1" x14ac:dyDescent="0.25">
      <c r="A18" s="316"/>
      <c r="B18" s="417"/>
      <c r="C18" s="54">
        <v>119</v>
      </c>
      <c r="D18" s="55" t="s">
        <v>40</v>
      </c>
      <c r="E18" s="55" t="s">
        <v>56</v>
      </c>
      <c r="F18" s="54">
        <v>45</v>
      </c>
      <c r="G18" s="67"/>
      <c r="H18" s="38">
        <v>3.19</v>
      </c>
      <c r="I18" s="40">
        <v>0.31</v>
      </c>
      <c r="J18" s="41">
        <v>19.89</v>
      </c>
      <c r="K18" s="54">
        <v>108</v>
      </c>
      <c r="L18" s="39">
        <v>0.05</v>
      </c>
      <c r="M18" s="39">
        <v>0.02</v>
      </c>
      <c r="N18" s="40">
        <v>0</v>
      </c>
      <c r="O18" s="40">
        <v>0</v>
      </c>
      <c r="P18" s="53">
        <v>0</v>
      </c>
      <c r="Q18" s="38">
        <v>16.649999999999999</v>
      </c>
      <c r="R18" s="40">
        <v>98.1</v>
      </c>
      <c r="S18" s="40">
        <v>29.25</v>
      </c>
      <c r="T18" s="40">
        <v>1.26</v>
      </c>
      <c r="U18" s="40">
        <v>41.85</v>
      </c>
      <c r="V18" s="40">
        <v>2E-3</v>
      </c>
      <c r="W18" s="40">
        <v>3.0000000000000001E-3</v>
      </c>
      <c r="X18" s="41">
        <v>0</v>
      </c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</row>
    <row r="19" spans="1:44" ht="26.25" customHeight="1" x14ac:dyDescent="0.25">
      <c r="A19" s="316"/>
      <c r="B19" s="417"/>
      <c r="C19" s="54">
        <v>120</v>
      </c>
      <c r="D19" s="55" t="s">
        <v>42</v>
      </c>
      <c r="E19" s="55" t="s">
        <v>57</v>
      </c>
      <c r="F19" s="54">
        <v>25</v>
      </c>
      <c r="G19" s="67"/>
      <c r="H19" s="38">
        <v>1.42</v>
      </c>
      <c r="I19" s="40">
        <v>0.27</v>
      </c>
      <c r="J19" s="41">
        <v>9.3000000000000007</v>
      </c>
      <c r="K19" s="54">
        <v>45.32</v>
      </c>
      <c r="L19" s="39">
        <v>0.02</v>
      </c>
      <c r="M19" s="39">
        <v>0.03</v>
      </c>
      <c r="N19" s="40">
        <v>0.1</v>
      </c>
      <c r="O19" s="40">
        <v>0</v>
      </c>
      <c r="P19" s="53">
        <v>0</v>
      </c>
      <c r="Q19" s="38">
        <v>8.5</v>
      </c>
      <c r="R19" s="40">
        <v>30</v>
      </c>
      <c r="S19" s="40">
        <v>10.25</v>
      </c>
      <c r="T19" s="40">
        <v>0.56999999999999995</v>
      </c>
      <c r="U19" s="40">
        <v>91.87</v>
      </c>
      <c r="V19" s="40">
        <v>2.5000000000000001E-3</v>
      </c>
      <c r="W19" s="40">
        <v>2.5000000000000001E-3</v>
      </c>
      <c r="X19" s="41">
        <v>0.02</v>
      </c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</row>
    <row r="20" spans="1:44" ht="26.25" customHeight="1" x14ac:dyDescent="0.25">
      <c r="A20" s="316"/>
      <c r="B20" s="417"/>
      <c r="C20" s="89"/>
      <c r="D20" s="55"/>
      <c r="E20" s="318" t="s">
        <v>47</v>
      </c>
      <c r="F20" s="91">
        <f>SUM(F13:F19)</f>
        <v>770</v>
      </c>
      <c r="G20" s="67"/>
      <c r="H20" s="38">
        <f t="shared" ref="H20:R20" si="0">SUM(H13:H19)</f>
        <v>42.989999999999995</v>
      </c>
      <c r="I20" s="40">
        <f t="shared" si="0"/>
        <v>25.559999999999995</v>
      </c>
      <c r="J20" s="41">
        <f t="shared" si="0"/>
        <v>107.12</v>
      </c>
      <c r="K20" s="93">
        <f t="shared" si="0"/>
        <v>853.42000000000007</v>
      </c>
      <c r="L20" s="38">
        <f t="shared" si="0"/>
        <v>0.88</v>
      </c>
      <c r="M20" s="38">
        <f t="shared" si="0"/>
        <v>0.37</v>
      </c>
      <c r="N20" s="40">
        <f t="shared" si="0"/>
        <v>155.21</v>
      </c>
      <c r="O20" s="40">
        <f t="shared" si="0"/>
        <v>219.4</v>
      </c>
      <c r="P20" s="41">
        <f t="shared" si="0"/>
        <v>7.4999999999999997E-2</v>
      </c>
      <c r="Q20" s="39">
        <f t="shared" si="0"/>
        <v>214</v>
      </c>
      <c r="R20" s="40">
        <f t="shared" si="0"/>
        <v>713.86</v>
      </c>
      <c r="S20" s="320">
        <f t="shared" ref="S20:X20" si="1">SUM(S19)</f>
        <v>10.25</v>
      </c>
      <c r="T20" s="40">
        <f t="shared" si="1"/>
        <v>0.56999999999999995</v>
      </c>
      <c r="U20" s="40">
        <f t="shared" si="1"/>
        <v>91.87</v>
      </c>
      <c r="V20" s="40">
        <f t="shared" si="1"/>
        <v>2.5000000000000001E-3</v>
      </c>
      <c r="W20" s="40">
        <f t="shared" si="1"/>
        <v>2.5000000000000001E-3</v>
      </c>
      <c r="X20" s="41">
        <f t="shared" si="1"/>
        <v>0.02</v>
      </c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</row>
    <row r="21" spans="1:44" ht="30" customHeight="1" x14ac:dyDescent="0.25">
      <c r="A21" s="323"/>
      <c r="B21" s="418"/>
      <c r="C21" s="95"/>
      <c r="D21" s="349"/>
      <c r="E21" s="324" t="s">
        <v>48</v>
      </c>
      <c r="F21" s="96"/>
      <c r="G21" s="98"/>
      <c r="H21" s="103"/>
      <c r="I21" s="105"/>
      <c r="J21" s="106"/>
      <c r="K21" s="102">
        <f>K20/23.5</f>
        <v>36.315744680851068</v>
      </c>
      <c r="L21" s="103"/>
      <c r="M21" s="104"/>
      <c r="N21" s="105"/>
      <c r="O21" s="105"/>
      <c r="P21" s="106"/>
      <c r="Q21" s="104"/>
      <c r="R21" s="105"/>
      <c r="S21" s="419"/>
      <c r="T21" s="105"/>
      <c r="U21" s="105"/>
      <c r="V21" s="105"/>
      <c r="W21" s="419"/>
      <c r="X21" s="420"/>
    </row>
    <row r="22" spans="1:44" ht="15.75" customHeight="1" x14ac:dyDescent="0.25">
      <c r="A22" s="6"/>
      <c r="B22" s="1"/>
      <c r="C22" s="1"/>
      <c r="D22" s="6"/>
      <c r="E22" s="6"/>
      <c r="F22" s="6"/>
      <c r="G22" s="6"/>
      <c r="H22" s="107"/>
      <c r="I22" s="6"/>
      <c r="J22" s="6"/>
      <c r="K22" s="108"/>
      <c r="L22" s="6"/>
      <c r="M22" s="6"/>
      <c r="N22" s="6"/>
    </row>
    <row r="23" spans="1:44" ht="15.75" customHeight="1" x14ac:dyDescent="0.25">
      <c r="B23" s="1"/>
      <c r="C23" s="1"/>
      <c r="D23" s="6"/>
      <c r="E23" s="325"/>
      <c r="F23" s="326"/>
      <c r="G23" s="6"/>
      <c r="H23" s="6"/>
      <c r="I23" s="6"/>
      <c r="J23" s="6"/>
    </row>
    <row r="24" spans="1:44" ht="15.75" customHeight="1" x14ac:dyDescent="0.25">
      <c r="B24" s="1"/>
      <c r="C24" s="1"/>
      <c r="D24" s="6"/>
      <c r="E24" s="325"/>
      <c r="F24" s="326"/>
      <c r="G24" s="6"/>
      <c r="H24" s="6"/>
      <c r="I24" s="6"/>
      <c r="J24" s="6"/>
    </row>
    <row r="25" spans="1:44" ht="15.75" customHeight="1" x14ac:dyDescent="0.25">
      <c r="B25" s="1"/>
      <c r="C25" s="1"/>
      <c r="D25" s="6"/>
      <c r="E25" s="325"/>
      <c r="F25" s="326"/>
      <c r="G25" s="6"/>
      <c r="H25" s="6"/>
      <c r="I25" s="6"/>
      <c r="J25" s="6"/>
    </row>
    <row r="26" spans="1:44" ht="15.75" customHeight="1" x14ac:dyDescent="0.25">
      <c r="B26" s="1"/>
      <c r="C26" s="1"/>
      <c r="D26" s="6"/>
      <c r="E26" s="325"/>
      <c r="F26" s="326"/>
      <c r="G26" s="6"/>
      <c r="H26" s="6"/>
      <c r="I26" s="6"/>
      <c r="J26" s="6"/>
    </row>
    <row r="27" spans="1:44" ht="15.75" customHeight="1" x14ac:dyDescent="0.25">
      <c r="B27" s="1"/>
      <c r="C27" s="1"/>
      <c r="D27" s="6"/>
      <c r="E27" s="6"/>
      <c r="F27" s="6"/>
      <c r="G27" s="6"/>
      <c r="H27" s="6"/>
      <c r="I27" s="6"/>
      <c r="J27" s="6"/>
    </row>
    <row r="28" spans="1:44" ht="15.75" customHeight="1" x14ac:dyDescent="0.25">
      <c r="B28" s="1"/>
      <c r="C28" s="1"/>
      <c r="D28" s="6"/>
      <c r="E28" s="6"/>
      <c r="F28" s="6"/>
      <c r="G28" s="6"/>
      <c r="H28" s="6"/>
      <c r="I28" s="6"/>
      <c r="J28" s="6"/>
    </row>
    <row r="29" spans="1:44" ht="15.75" customHeight="1" x14ac:dyDescent="0.25">
      <c r="B29" s="1"/>
      <c r="C29" s="1"/>
      <c r="D29" s="6"/>
      <c r="E29" s="6"/>
      <c r="F29" s="6"/>
      <c r="G29" s="6"/>
      <c r="H29" s="6"/>
      <c r="I29" s="6"/>
      <c r="J29" s="6"/>
    </row>
    <row r="30" spans="1:44" ht="15.75" customHeight="1" x14ac:dyDescent="0.25">
      <c r="B30" s="1"/>
      <c r="C30" s="1"/>
      <c r="D30" s="6"/>
      <c r="E30" s="6"/>
      <c r="F30" s="6"/>
      <c r="G30" s="6"/>
      <c r="H30" s="6"/>
      <c r="I30" s="6"/>
      <c r="J30" s="6"/>
    </row>
    <row r="31" spans="1:44" ht="15.75" customHeight="1" x14ac:dyDescent="0.25">
      <c r="B31" s="1"/>
      <c r="C31" s="1"/>
      <c r="D31" s="6"/>
      <c r="E31" s="6"/>
      <c r="F31" s="6"/>
      <c r="G31" s="6"/>
      <c r="H31" s="6"/>
      <c r="I31" s="6"/>
      <c r="J31" s="6"/>
    </row>
    <row r="32" spans="1:44" ht="15.75" customHeight="1" x14ac:dyDescent="0.25">
      <c r="B32" s="1"/>
      <c r="C32" s="1"/>
      <c r="D32" s="6"/>
      <c r="E32" s="6"/>
      <c r="F32" s="6"/>
      <c r="G32" s="6"/>
      <c r="H32" s="6"/>
      <c r="I32" s="6"/>
      <c r="J32" s="6"/>
    </row>
    <row r="33" spans="2:10" ht="15.75" customHeight="1" x14ac:dyDescent="0.25">
      <c r="B33" s="1"/>
      <c r="C33" s="1"/>
      <c r="D33" s="6"/>
      <c r="E33" s="6"/>
      <c r="F33" s="6"/>
      <c r="G33" s="6"/>
      <c r="H33" s="6"/>
      <c r="I33" s="6"/>
      <c r="J33" s="6"/>
    </row>
    <row r="34" spans="2:10" ht="15.75" customHeight="1" x14ac:dyDescent="0.25">
      <c r="B34" s="1"/>
      <c r="C34" s="1"/>
    </row>
    <row r="35" spans="2:10" ht="15.75" customHeight="1" x14ac:dyDescent="0.25">
      <c r="B35" s="1"/>
      <c r="C35" s="1"/>
    </row>
    <row r="36" spans="2:10" ht="15.75" customHeight="1" x14ac:dyDescent="0.25">
      <c r="B36" s="1"/>
      <c r="C36" s="1"/>
    </row>
    <row r="37" spans="2:10" ht="15.75" customHeight="1" x14ac:dyDescent="0.25">
      <c r="B37" s="1"/>
      <c r="C37" s="1"/>
    </row>
    <row r="38" spans="2:10" ht="15.75" customHeight="1" x14ac:dyDescent="0.25">
      <c r="B38" s="1"/>
      <c r="C38" s="1"/>
    </row>
    <row r="39" spans="2:10" ht="15.75" customHeight="1" x14ac:dyDescent="0.25">
      <c r="B39" s="1"/>
      <c r="C39" s="1"/>
    </row>
    <row r="40" spans="2:10" ht="15.75" customHeight="1" x14ac:dyDescent="0.25">
      <c r="B40" s="1"/>
      <c r="C40" s="1"/>
    </row>
    <row r="41" spans="2:10" ht="15.75" customHeight="1" x14ac:dyDescent="0.25">
      <c r="B41" s="1"/>
      <c r="C41" s="1"/>
    </row>
    <row r="42" spans="2:10" ht="15.75" customHeight="1" x14ac:dyDescent="0.25">
      <c r="B42" s="1"/>
      <c r="C42" s="1"/>
    </row>
    <row r="43" spans="2:10" ht="15.75" customHeight="1" x14ac:dyDescent="0.25">
      <c r="B43" s="1"/>
      <c r="C43" s="1"/>
    </row>
    <row r="44" spans="2:10" ht="15.75" customHeight="1" x14ac:dyDescent="0.25">
      <c r="B44" s="1"/>
      <c r="C44" s="1"/>
    </row>
    <row r="45" spans="2:10" ht="15.75" customHeight="1" x14ac:dyDescent="0.25">
      <c r="B45" s="1"/>
      <c r="C45" s="1"/>
    </row>
    <row r="46" spans="2:10" ht="15.75" customHeight="1" x14ac:dyDescent="0.25">
      <c r="B46" s="1"/>
      <c r="C46" s="1"/>
    </row>
    <row r="47" spans="2:10" ht="15.75" customHeight="1" x14ac:dyDescent="0.25">
      <c r="B47" s="1"/>
      <c r="C47" s="1"/>
    </row>
    <row r="48" spans="2:10" ht="15.75" customHeight="1" x14ac:dyDescent="0.25">
      <c r="B48" s="1"/>
      <c r="C48" s="1"/>
    </row>
    <row r="49" spans="2:3" ht="15.75" customHeight="1" x14ac:dyDescent="0.25">
      <c r="B49" s="1"/>
      <c r="C49" s="1"/>
    </row>
    <row r="50" spans="2:3" ht="15.75" customHeight="1" x14ac:dyDescent="0.25">
      <c r="B50" s="1"/>
      <c r="C50" s="1"/>
    </row>
    <row r="51" spans="2:3" ht="15.75" customHeight="1" x14ac:dyDescent="0.25">
      <c r="B51" s="1"/>
      <c r="C51" s="1"/>
    </row>
    <row r="52" spans="2:3" ht="15.75" customHeight="1" x14ac:dyDescent="0.25">
      <c r="B52" s="1"/>
      <c r="C52" s="1"/>
    </row>
    <row r="53" spans="2:3" ht="15.75" customHeight="1" x14ac:dyDescent="0.25">
      <c r="B53" s="1"/>
      <c r="C53" s="1"/>
    </row>
    <row r="54" spans="2:3" ht="15.75" customHeight="1" x14ac:dyDescent="0.25">
      <c r="B54" s="1"/>
      <c r="C54" s="1"/>
    </row>
    <row r="55" spans="2:3" ht="15.75" customHeight="1" x14ac:dyDescent="0.25">
      <c r="B55" s="1"/>
      <c r="C55" s="1"/>
    </row>
    <row r="56" spans="2:3" ht="15.75" customHeight="1" x14ac:dyDescent="0.25">
      <c r="B56" s="1"/>
      <c r="C56" s="1"/>
    </row>
    <row r="57" spans="2:3" ht="15.75" customHeight="1" x14ac:dyDescent="0.25">
      <c r="B57" s="1"/>
      <c r="C57" s="1"/>
    </row>
    <row r="58" spans="2:3" ht="15.75" customHeight="1" x14ac:dyDescent="0.25">
      <c r="B58" s="1"/>
      <c r="C58" s="1"/>
    </row>
    <row r="59" spans="2:3" ht="15.75" customHeight="1" x14ac:dyDescent="0.25">
      <c r="B59" s="1"/>
      <c r="C59" s="1"/>
    </row>
    <row r="60" spans="2:3" ht="15.75" customHeight="1" x14ac:dyDescent="0.25">
      <c r="B60" s="1"/>
      <c r="C60" s="1"/>
    </row>
    <row r="61" spans="2:3" ht="15.75" customHeight="1" x14ac:dyDescent="0.25">
      <c r="B61" s="1"/>
      <c r="C61" s="1"/>
    </row>
    <row r="62" spans="2:3" ht="15.75" customHeight="1" x14ac:dyDescent="0.25">
      <c r="B62" s="1"/>
      <c r="C62" s="1"/>
    </row>
    <row r="63" spans="2:3" ht="15.75" customHeight="1" x14ac:dyDescent="0.25">
      <c r="B63" s="1"/>
      <c r="C63" s="1"/>
    </row>
    <row r="64" spans="2:3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  <row r="995" spans="2:3" ht="15.75" customHeight="1" x14ac:dyDescent="0.25">
      <c r="B995" s="1"/>
      <c r="C995" s="1"/>
    </row>
    <row r="996" spans="2:3" ht="15.75" customHeight="1" x14ac:dyDescent="0.25">
      <c r="B996" s="1"/>
      <c r="C996" s="1"/>
    </row>
    <row r="997" spans="2:3" ht="15.75" customHeight="1" x14ac:dyDescent="0.25">
      <c r="B997" s="1"/>
      <c r="C997" s="1"/>
    </row>
    <row r="998" spans="2:3" ht="15.75" customHeight="1" x14ac:dyDescent="0.25">
      <c r="B998" s="1"/>
      <c r="C998" s="1"/>
    </row>
    <row r="999" spans="2:3" ht="15.75" customHeight="1" x14ac:dyDescent="0.25">
      <c r="B999" s="1"/>
      <c r="C999" s="1"/>
    </row>
    <row r="1000" spans="2:3" ht="15.75" customHeight="1" x14ac:dyDescent="0.25">
      <c r="B1000" s="1"/>
      <c r="C1000" s="1"/>
    </row>
  </sheetData>
  <mergeCells count="2">
    <mergeCell ref="L4:P4"/>
    <mergeCell ref="Q4:X4"/>
  </mergeCells>
  <pageMargins left="0.7" right="0.7" top="0.75" bottom="0.75" header="0" footer="0"/>
  <pageSetup paperSize="9" scale="4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6.85546875" customWidth="1"/>
    <col min="2" max="2" width="13.7109375" customWidth="1"/>
    <col min="3" max="3" width="15.7109375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26" width="8.7109375" customWidth="1"/>
  </cols>
  <sheetData>
    <row r="1" spans="1:26" x14ac:dyDescent="0.25">
      <c r="B1" s="1"/>
      <c r="C1" s="1"/>
    </row>
    <row r="2" spans="1:26" ht="23.25" x14ac:dyDescent="0.35">
      <c r="A2" s="2" t="s">
        <v>0</v>
      </c>
      <c r="B2" s="1"/>
      <c r="C2" s="3"/>
      <c r="D2" s="2" t="s">
        <v>1</v>
      </c>
      <c r="E2" s="2"/>
      <c r="F2" s="4" t="s">
        <v>2</v>
      </c>
      <c r="G2" s="3">
        <v>7</v>
      </c>
      <c r="H2" s="2"/>
      <c r="K2" s="4"/>
      <c r="L2" s="3"/>
      <c r="M2" s="5"/>
      <c r="N2" s="6"/>
    </row>
    <row r="3" spans="1:26" x14ac:dyDescent="0.25">
      <c r="A3" s="5"/>
      <c r="B3" s="1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335"/>
      <c r="C4" s="12" t="s">
        <v>3</v>
      </c>
      <c r="D4" s="9"/>
      <c r="E4" s="111"/>
      <c r="F4" s="9"/>
      <c r="G4" s="12"/>
      <c r="H4" s="401" t="s">
        <v>4</v>
      </c>
      <c r="I4" s="267"/>
      <c r="J4" s="402"/>
      <c r="K4" s="16" t="s">
        <v>5</v>
      </c>
      <c r="L4" s="815" t="s">
        <v>6</v>
      </c>
      <c r="M4" s="816"/>
      <c r="N4" s="816"/>
      <c r="O4" s="816"/>
      <c r="P4" s="817"/>
      <c r="Q4" s="818" t="s">
        <v>7</v>
      </c>
      <c r="R4" s="819"/>
      <c r="S4" s="819"/>
      <c r="T4" s="819"/>
      <c r="U4" s="819"/>
      <c r="V4" s="819"/>
      <c r="W4" s="819"/>
      <c r="X4" s="819"/>
      <c r="Y4" s="113"/>
      <c r="Z4" s="113"/>
    </row>
    <row r="5" spans="1:26" ht="45.75" x14ac:dyDescent="0.25">
      <c r="A5" s="114" t="s">
        <v>8</v>
      </c>
      <c r="B5" s="337"/>
      <c r="C5" s="22" t="s">
        <v>9</v>
      </c>
      <c r="D5" s="19" t="s">
        <v>10</v>
      </c>
      <c r="E5" s="22" t="s">
        <v>11</v>
      </c>
      <c r="F5" s="19" t="s">
        <v>12</v>
      </c>
      <c r="G5" s="22" t="s">
        <v>13</v>
      </c>
      <c r="H5" s="118" t="s">
        <v>14</v>
      </c>
      <c r="I5" s="119" t="s">
        <v>15</v>
      </c>
      <c r="J5" s="120" t="s">
        <v>16</v>
      </c>
      <c r="K5" s="26" t="s">
        <v>17</v>
      </c>
      <c r="L5" s="121" t="s">
        <v>18</v>
      </c>
      <c r="M5" s="121" t="s">
        <v>19</v>
      </c>
      <c r="N5" s="121" t="s">
        <v>20</v>
      </c>
      <c r="O5" s="122" t="s">
        <v>21</v>
      </c>
      <c r="P5" s="121" t="s">
        <v>22</v>
      </c>
      <c r="Q5" s="121" t="s">
        <v>23</v>
      </c>
      <c r="R5" s="121" t="s">
        <v>24</v>
      </c>
      <c r="S5" s="121" t="s">
        <v>25</v>
      </c>
      <c r="T5" s="121" t="s">
        <v>26</v>
      </c>
      <c r="U5" s="121" t="s">
        <v>27</v>
      </c>
      <c r="V5" s="121" t="s">
        <v>28</v>
      </c>
      <c r="W5" s="121" t="s">
        <v>29</v>
      </c>
      <c r="X5" s="121" t="s">
        <v>30</v>
      </c>
      <c r="Y5" s="113"/>
      <c r="Z5" s="113"/>
    </row>
    <row r="6" spans="1:26" ht="19.5" customHeight="1" x14ac:dyDescent="0.25">
      <c r="A6" s="190" t="s">
        <v>31</v>
      </c>
      <c r="B6" s="339"/>
      <c r="C6" s="421">
        <v>1</v>
      </c>
      <c r="D6" s="422" t="s">
        <v>32</v>
      </c>
      <c r="E6" s="195" t="s">
        <v>116</v>
      </c>
      <c r="F6" s="194">
        <v>15</v>
      </c>
      <c r="G6" s="423"/>
      <c r="H6" s="196">
        <v>3.66</v>
      </c>
      <c r="I6" s="197">
        <v>3.54</v>
      </c>
      <c r="J6" s="86">
        <v>0</v>
      </c>
      <c r="K6" s="424">
        <v>46.5</v>
      </c>
      <c r="L6" s="42">
        <v>0</v>
      </c>
      <c r="M6" s="43">
        <v>4.4999999999999998E-2</v>
      </c>
      <c r="N6" s="43">
        <v>0.24</v>
      </c>
      <c r="O6" s="43">
        <v>43.2</v>
      </c>
      <c r="P6" s="84">
        <v>0.14000000000000001</v>
      </c>
      <c r="Q6" s="42">
        <v>150</v>
      </c>
      <c r="R6" s="43">
        <v>81.599999999999994</v>
      </c>
      <c r="S6" s="43">
        <v>7.05</v>
      </c>
      <c r="T6" s="43">
        <v>0.09</v>
      </c>
      <c r="U6" s="43">
        <v>13.2</v>
      </c>
      <c r="V6" s="43">
        <v>0</v>
      </c>
      <c r="W6" s="43">
        <v>0</v>
      </c>
      <c r="X6" s="44">
        <v>0</v>
      </c>
      <c r="Y6" s="113"/>
      <c r="Z6" s="113"/>
    </row>
    <row r="7" spans="1:26" ht="36" customHeight="1" x14ac:dyDescent="0.25">
      <c r="A7" s="123"/>
      <c r="B7" s="340"/>
      <c r="C7" s="49"/>
      <c r="D7" s="46" t="s">
        <v>58</v>
      </c>
      <c r="E7" s="200" t="s">
        <v>117</v>
      </c>
      <c r="F7" s="61">
        <v>32</v>
      </c>
      <c r="G7" s="62"/>
      <c r="H7" s="50">
        <v>0.2</v>
      </c>
      <c r="I7" s="51">
        <v>0.03</v>
      </c>
      <c r="J7" s="52">
        <v>25.6</v>
      </c>
      <c r="K7" s="64">
        <v>105.6</v>
      </c>
      <c r="L7" s="38"/>
      <c r="M7" s="40"/>
      <c r="N7" s="40"/>
      <c r="O7" s="40"/>
      <c r="P7" s="53"/>
      <c r="Q7" s="38"/>
      <c r="R7" s="40"/>
      <c r="S7" s="40"/>
      <c r="T7" s="40"/>
      <c r="U7" s="40"/>
      <c r="V7" s="40"/>
      <c r="W7" s="40"/>
      <c r="X7" s="41"/>
      <c r="Y7" s="113"/>
      <c r="Z7" s="113"/>
    </row>
    <row r="8" spans="1:26" ht="26.25" customHeight="1" x14ac:dyDescent="0.25">
      <c r="A8" s="123"/>
      <c r="B8" s="340"/>
      <c r="C8" s="49">
        <v>123</v>
      </c>
      <c r="D8" s="46" t="s">
        <v>35</v>
      </c>
      <c r="E8" s="47" t="s">
        <v>118</v>
      </c>
      <c r="F8" s="48" t="s">
        <v>37</v>
      </c>
      <c r="G8" s="49"/>
      <c r="H8" s="425">
        <v>7.17</v>
      </c>
      <c r="I8" s="426">
        <v>7.38</v>
      </c>
      <c r="J8" s="427">
        <v>35.049999999999997</v>
      </c>
      <c r="K8" s="428">
        <v>234.72</v>
      </c>
      <c r="L8" s="429">
        <v>0.08</v>
      </c>
      <c r="M8" s="430">
        <v>0.23</v>
      </c>
      <c r="N8" s="430">
        <v>0.88</v>
      </c>
      <c r="O8" s="430">
        <v>40</v>
      </c>
      <c r="P8" s="431">
        <v>0.15</v>
      </c>
      <c r="Q8" s="429">
        <v>188.96</v>
      </c>
      <c r="R8" s="430">
        <v>167.11</v>
      </c>
      <c r="S8" s="430">
        <v>29.71</v>
      </c>
      <c r="T8" s="430">
        <v>0.99</v>
      </c>
      <c r="U8" s="430">
        <v>248.91</v>
      </c>
      <c r="V8" s="430">
        <v>1.2999999999999999E-2</v>
      </c>
      <c r="W8" s="430">
        <v>8.0000000000000002E-3</v>
      </c>
      <c r="X8" s="432">
        <v>0.03</v>
      </c>
      <c r="Y8" s="113"/>
      <c r="Z8" s="113"/>
    </row>
    <row r="9" spans="1:26" ht="26.25" customHeight="1" x14ac:dyDescent="0.25">
      <c r="A9" s="199"/>
      <c r="B9" s="340"/>
      <c r="C9" s="54">
        <v>114</v>
      </c>
      <c r="D9" s="56" t="s">
        <v>89</v>
      </c>
      <c r="E9" s="59" t="s">
        <v>90</v>
      </c>
      <c r="F9" s="343">
        <v>200</v>
      </c>
      <c r="G9" s="433"/>
      <c r="H9" s="38">
        <v>0.2</v>
      </c>
      <c r="I9" s="40">
        <v>0</v>
      </c>
      <c r="J9" s="41">
        <v>11</v>
      </c>
      <c r="K9" s="67">
        <v>44.8</v>
      </c>
      <c r="L9" s="38">
        <v>0</v>
      </c>
      <c r="M9" s="40">
        <v>0</v>
      </c>
      <c r="N9" s="40">
        <v>0.08</v>
      </c>
      <c r="O9" s="40">
        <v>0</v>
      </c>
      <c r="P9" s="53">
        <v>0</v>
      </c>
      <c r="Q9" s="38">
        <v>13.56</v>
      </c>
      <c r="R9" s="40">
        <v>7.66</v>
      </c>
      <c r="S9" s="40">
        <v>4.08</v>
      </c>
      <c r="T9" s="40">
        <v>0.8</v>
      </c>
      <c r="U9" s="40">
        <v>0.68</v>
      </c>
      <c r="V9" s="40">
        <v>0</v>
      </c>
      <c r="W9" s="40">
        <v>0</v>
      </c>
      <c r="X9" s="41">
        <v>0</v>
      </c>
      <c r="Y9" s="260"/>
      <c r="Z9" s="260"/>
    </row>
    <row r="10" spans="1:26" ht="26.25" customHeight="1" x14ac:dyDescent="0.25">
      <c r="A10" s="199"/>
      <c r="B10" s="340"/>
      <c r="C10" s="54" t="s">
        <v>44</v>
      </c>
      <c r="D10" s="56" t="s">
        <v>45</v>
      </c>
      <c r="E10" s="59" t="s">
        <v>119</v>
      </c>
      <c r="F10" s="343">
        <v>200</v>
      </c>
      <c r="G10" s="433"/>
      <c r="H10" s="38">
        <v>5.4</v>
      </c>
      <c r="I10" s="40">
        <v>4.2</v>
      </c>
      <c r="J10" s="41">
        <v>18</v>
      </c>
      <c r="K10" s="67">
        <v>131.4</v>
      </c>
      <c r="L10" s="38"/>
      <c r="M10" s="40"/>
      <c r="N10" s="40"/>
      <c r="O10" s="40"/>
      <c r="P10" s="53"/>
      <c r="Q10" s="38"/>
      <c r="R10" s="40"/>
      <c r="S10" s="40"/>
      <c r="T10" s="40"/>
      <c r="U10" s="40"/>
      <c r="V10" s="40"/>
      <c r="W10" s="40"/>
      <c r="X10" s="41"/>
      <c r="Y10" s="260"/>
      <c r="Z10" s="260"/>
    </row>
    <row r="11" spans="1:26" ht="26.25" customHeight="1" x14ac:dyDescent="0.25">
      <c r="A11" s="199"/>
      <c r="B11" s="340"/>
      <c r="C11" s="49">
        <v>116</v>
      </c>
      <c r="D11" s="46" t="s">
        <v>40</v>
      </c>
      <c r="E11" s="62" t="s">
        <v>120</v>
      </c>
      <c r="F11" s="61">
        <v>30</v>
      </c>
      <c r="G11" s="63"/>
      <c r="H11" s="50">
        <v>2.13</v>
      </c>
      <c r="I11" s="51">
        <v>0.21</v>
      </c>
      <c r="J11" s="52">
        <v>13.26</v>
      </c>
      <c r="K11" s="64">
        <v>72</v>
      </c>
      <c r="L11" s="50">
        <v>0.03</v>
      </c>
      <c r="M11" s="51">
        <v>0.01</v>
      </c>
      <c r="N11" s="51">
        <v>0</v>
      </c>
      <c r="O11" s="51">
        <v>0</v>
      </c>
      <c r="P11" s="131">
        <v>0</v>
      </c>
      <c r="Q11" s="50">
        <v>11.1</v>
      </c>
      <c r="R11" s="51">
        <v>65.400000000000006</v>
      </c>
      <c r="S11" s="51">
        <v>19.5</v>
      </c>
      <c r="T11" s="51">
        <v>0.84</v>
      </c>
      <c r="U11" s="51">
        <v>27.9</v>
      </c>
      <c r="V11" s="51">
        <v>1E-3</v>
      </c>
      <c r="W11" s="51">
        <v>2E-3</v>
      </c>
      <c r="X11" s="52">
        <v>0</v>
      </c>
      <c r="Y11" s="260"/>
      <c r="Z11" s="260"/>
    </row>
    <row r="12" spans="1:26" ht="23.25" customHeight="1" x14ac:dyDescent="0.25">
      <c r="A12" s="199"/>
      <c r="B12" s="340"/>
      <c r="C12" s="49">
        <v>120</v>
      </c>
      <c r="D12" s="46" t="s">
        <v>42</v>
      </c>
      <c r="E12" s="62" t="s">
        <v>43</v>
      </c>
      <c r="F12" s="61">
        <v>20</v>
      </c>
      <c r="G12" s="63"/>
      <c r="H12" s="50">
        <v>1.1399999999999999</v>
      </c>
      <c r="I12" s="51">
        <v>0.22</v>
      </c>
      <c r="J12" s="52">
        <v>7.44</v>
      </c>
      <c r="K12" s="64">
        <v>36.26</v>
      </c>
      <c r="L12" s="50">
        <v>0.02</v>
      </c>
      <c r="M12" s="51">
        <v>2.4E-2</v>
      </c>
      <c r="N12" s="51">
        <v>0.08</v>
      </c>
      <c r="O12" s="51">
        <v>0</v>
      </c>
      <c r="P12" s="131">
        <v>0</v>
      </c>
      <c r="Q12" s="50">
        <v>6.8</v>
      </c>
      <c r="R12" s="51">
        <v>24</v>
      </c>
      <c r="S12" s="51">
        <v>8.1999999999999993</v>
      </c>
      <c r="T12" s="51">
        <v>0.46</v>
      </c>
      <c r="U12" s="51">
        <v>73.5</v>
      </c>
      <c r="V12" s="51">
        <v>2E-3</v>
      </c>
      <c r="W12" s="51">
        <v>2E-3</v>
      </c>
      <c r="X12" s="52">
        <v>1.2E-2</v>
      </c>
      <c r="Y12" s="260"/>
      <c r="Z12" s="260"/>
    </row>
    <row r="13" spans="1:26" ht="23.25" customHeight="1" x14ac:dyDescent="0.25">
      <c r="A13" s="199"/>
      <c r="B13" s="340"/>
      <c r="C13" s="49"/>
      <c r="D13" s="46"/>
      <c r="E13" s="68" t="s">
        <v>47</v>
      </c>
      <c r="F13" s="69">
        <f>F6+F7+205+F9+F11+F12+F10</f>
        <v>702</v>
      </c>
      <c r="G13" s="434"/>
      <c r="H13" s="435">
        <f t="shared" ref="H13:J13" si="0">H6+H7+205+H9+H11+H12+H10</f>
        <v>217.73</v>
      </c>
      <c r="I13" s="436">
        <f t="shared" si="0"/>
        <v>213.2</v>
      </c>
      <c r="J13" s="437">
        <f t="shared" si="0"/>
        <v>280.3</v>
      </c>
      <c r="K13" s="73">
        <f>K6+K7+K8+K9+K10+K11+K12</f>
        <v>671.28</v>
      </c>
      <c r="L13" s="435">
        <f t="shared" ref="L13:X13" si="1">L6+L7+205+L9+L11+L12+L10</f>
        <v>205.05</v>
      </c>
      <c r="M13" s="436">
        <f t="shared" si="1"/>
        <v>205.07899999999998</v>
      </c>
      <c r="N13" s="436">
        <f t="shared" si="1"/>
        <v>205.40000000000003</v>
      </c>
      <c r="O13" s="436">
        <f t="shared" si="1"/>
        <v>248.2</v>
      </c>
      <c r="P13" s="438">
        <f t="shared" si="1"/>
        <v>205.14</v>
      </c>
      <c r="Q13" s="435">
        <f t="shared" si="1"/>
        <v>386.46000000000004</v>
      </c>
      <c r="R13" s="436">
        <f t="shared" si="1"/>
        <v>383.66000000000008</v>
      </c>
      <c r="S13" s="436">
        <f t="shared" si="1"/>
        <v>243.83</v>
      </c>
      <c r="T13" s="436">
        <f t="shared" si="1"/>
        <v>207.19000000000003</v>
      </c>
      <c r="U13" s="436">
        <f t="shared" si="1"/>
        <v>320.27999999999997</v>
      </c>
      <c r="V13" s="436">
        <f t="shared" si="1"/>
        <v>205.00300000000001</v>
      </c>
      <c r="W13" s="436">
        <f t="shared" si="1"/>
        <v>205.00400000000002</v>
      </c>
      <c r="X13" s="437">
        <f t="shared" si="1"/>
        <v>205.012</v>
      </c>
      <c r="Y13" s="260"/>
      <c r="Z13" s="260"/>
    </row>
    <row r="14" spans="1:26" ht="28.5" customHeight="1" x14ac:dyDescent="0.25">
      <c r="A14" s="199"/>
      <c r="B14" s="340"/>
      <c r="C14" s="49"/>
      <c r="D14" s="46"/>
      <c r="E14" s="68" t="s">
        <v>48</v>
      </c>
      <c r="F14" s="61"/>
      <c r="G14" s="49"/>
      <c r="H14" s="70"/>
      <c r="I14" s="71"/>
      <c r="J14" s="72"/>
      <c r="K14" s="73">
        <f>K13/23.5</f>
        <v>28.565106382978723</v>
      </c>
      <c r="L14" s="70"/>
      <c r="M14" s="439"/>
      <c r="N14" s="439"/>
      <c r="O14" s="439"/>
      <c r="P14" s="440"/>
      <c r="Q14" s="441"/>
      <c r="R14" s="439"/>
      <c r="S14" s="442"/>
      <c r="T14" s="439"/>
      <c r="U14" s="439"/>
      <c r="V14" s="439"/>
      <c r="W14" s="439"/>
      <c r="X14" s="443"/>
      <c r="Y14" s="260"/>
      <c r="Z14" s="260"/>
    </row>
    <row r="15" spans="1:26" ht="33.75" customHeight="1" x14ac:dyDescent="0.25">
      <c r="A15" s="190" t="s">
        <v>49</v>
      </c>
      <c r="B15" s="271"/>
      <c r="C15" s="194">
        <v>25</v>
      </c>
      <c r="D15" s="80" t="s">
        <v>32</v>
      </c>
      <c r="E15" s="81" t="s">
        <v>50</v>
      </c>
      <c r="F15" s="82">
        <v>150</v>
      </c>
      <c r="G15" s="79"/>
      <c r="H15" s="314">
        <v>0.6</v>
      </c>
      <c r="I15" s="35">
        <v>0.45</v>
      </c>
      <c r="J15" s="315">
        <v>12.3</v>
      </c>
      <c r="K15" s="79">
        <v>54.9</v>
      </c>
      <c r="L15" s="34">
        <v>0.03</v>
      </c>
      <c r="M15" s="314">
        <v>0.05</v>
      </c>
      <c r="N15" s="35">
        <v>7.5</v>
      </c>
      <c r="O15" s="35">
        <v>0</v>
      </c>
      <c r="P15" s="36">
        <v>0</v>
      </c>
      <c r="Q15" s="34">
        <v>28.5</v>
      </c>
      <c r="R15" s="35">
        <v>24</v>
      </c>
      <c r="S15" s="35">
        <v>18</v>
      </c>
      <c r="T15" s="35">
        <v>3.45</v>
      </c>
      <c r="U15" s="35">
        <v>232.5</v>
      </c>
      <c r="V15" s="35">
        <v>2E-3</v>
      </c>
      <c r="W15" s="35">
        <v>2.0000000000000001E-4</v>
      </c>
      <c r="X15" s="444">
        <v>0.02</v>
      </c>
      <c r="Y15" s="113"/>
      <c r="Z15" s="113"/>
    </row>
    <row r="16" spans="1:26" ht="33.75" customHeight="1" x14ac:dyDescent="0.25">
      <c r="A16" s="123"/>
      <c r="B16" s="294"/>
      <c r="C16" s="67">
        <v>35</v>
      </c>
      <c r="D16" s="55" t="s">
        <v>51</v>
      </c>
      <c r="E16" s="295" t="s">
        <v>121</v>
      </c>
      <c r="F16" s="296">
        <v>200</v>
      </c>
      <c r="G16" s="67"/>
      <c r="H16" s="38">
        <v>4.8</v>
      </c>
      <c r="I16" s="40">
        <v>7.6</v>
      </c>
      <c r="J16" s="41">
        <v>9</v>
      </c>
      <c r="K16" s="67">
        <v>123.6</v>
      </c>
      <c r="L16" s="38">
        <v>0.04</v>
      </c>
      <c r="M16" s="39">
        <v>0.1</v>
      </c>
      <c r="N16" s="40">
        <v>1.92</v>
      </c>
      <c r="O16" s="40">
        <v>167.8</v>
      </c>
      <c r="P16" s="53">
        <v>0</v>
      </c>
      <c r="Q16" s="38">
        <v>32.18</v>
      </c>
      <c r="R16" s="40">
        <v>49.14</v>
      </c>
      <c r="S16" s="40">
        <v>14.76</v>
      </c>
      <c r="T16" s="40">
        <v>0.64</v>
      </c>
      <c r="U16" s="40">
        <v>547.4</v>
      </c>
      <c r="V16" s="40">
        <v>6.0000000000000001E-3</v>
      </c>
      <c r="W16" s="40">
        <v>0</v>
      </c>
      <c r="X16" s="41">
        <v>6.4000000000000001E-2</v>
      </c>
      <c r="Y16" s="113"/>
      <c r="Z16" s="113"/>
    </row>
    <row r="17" spans="1:26" ht="33.75" customHeight="1" x14ac:dyDescent="0.25">
      <c r="A17" s="316"/>
      <c r="B17" s="294"/>
      <c r="C17" s="67">
        <v>89</v>
      </c>
      <c r="D17" s="55" t="s">
        <v>53</v>
      </c>
      <c r="E17" s="295" t="s">
        <v>122</v>
      </c>
      <c r="F17" s="296">
        <v>90</v>
      </c>
      <c r="G17" s="67"/>
      <c r="H17" s="38">
        <v>14.88</v>
      </c>
      <c r="I17" s="40">
        <v>13.95</v>
      </c>
      <c r="J17" s="41">
        <v>3.3</v>
      </c>
      <c r="K17" s="67">
        <v>198.45</v>
      </c>
      <c r="L17" s="425">
        <v>0.05</v>
      </c>
      <c r="M17" s="445">
        <v>0.11</v>
      </c>
      <c r="N17" s="426">
        <v>1</v>
      </c>
      <c r="O17" s="426">
        <v>49</v>
      </c>
      <c r="P17" s="446">
        <v>0</v>
      </c>
      <c r="Q17" s="425">
        <v>17.02</v>
      </c>
      <c r="R17" s="426">
        <v>127.1</v>
      </c>
      <c r="S17" s="426">
        <v>23.09</v>
      </c>
      <c r="T17" s="426">
        <v>1.29</v>
      </c>
      <c r="U17" s="426">
        <v>266.67</v>
      </c>
      <c r="V17" s="426">
        <v>6.0000000000000001E-3</v>
      </c>
      <c r="W17" s="426">
        <v>0</v>
      </c>
      <c r="X17" s="427">
        <v>0.05</v>
      </c>
      <c r="Y17" s="113"/>
      <c r="Z17" s="113"/>
    </row>
    <row r="18" spans="1:26" ht="33.75" customHeight="1" x14ac:dyDescent="0.25">
      <c r="A18" s="316"/>
      <c r="B18" s="294"/>
      <c r="C18" s="54">
        <v>53</v>
      </c>
      <c r="D18" s="56" t="s">
        <v>60</v>
      </c>
      <c r="E18" s="55" t="s">
        <v>105</v>
      </c>
      <c r="F18" s="67">
        <v>150</v>
      </c>
      <c r="G18" s="54"/>
      <c r="H18" s="39">
        <v>3.3</v>
      </c>
      <c r="I18" s="40">
        <v>4.95</v>
      </c>
      <c r="J18" s="53">
        <v>32.25</v>
      </c>
      <c r="K18" s="54">
        <v>186.45</v>
      </c>
      <c r="L18" s="39">
        <v>0.03</v>
      </c>
      <c r="M18" s="39">
        <v>0.03</v>
      </c>
      <c r="N18" s="40">
        <v>0</v>
      </c>
      <c r="O18" s="40">
        <v>18.899999999999999</v>
      </c>
      <c r="P18" s="53">
        <v>0.08</v>
      </c>
      <c r="Q18" s="38">
        <v>4.95</v>
      </c>
      <c r="R18" s="40">
        <v>79.83</v>
      </c>
      <c r="S18" s="360">
        <v>26.52</v>
      </c>
      <c r="T18" s="40">
        <v>0.53</v>
      </c>
      <c r="U18" s="40">
        <v>0.52</v>
      </c>
      <c r="V18" s="40">
        <v>0</v>
      </c>
      <c r="W18" s="40">
        <v>8.0000000000000002E-3</v>
      </c>
      <c r="X18" s="41">
        <v>2.7E-2</v>
      </c>
      <c r="Y18" s="113"/>
      <c r="Z18" s="113"/>
    </row>
    <row r="19" spans="1:26" ht="43.5" customHeight="1" x14ac:dyDescent="0.25">
      <c r="A19" s="316"/>
      <c r="B19" s="294"/>
      <c r="C19" s="61">
        <v>216</v>
      </c>
      <c r="D19" s="56" t="s">
        <v>45</v>
      </c>
      <c r="E19" s="59" t="s">
        <v>75</v>
      </c>
      <c r="F19" s="54">
        <v>200</v>
      </c>
      <c r="G19" s="92"/>
      <c r="H19" s="38">
        <v>0.26</v>
      </c>
      <c r="I19" s="40">
        <v>0</v>
      </c>
      <c r="J19" s="41">
        <v>15.46</v>
      </c>
      <c r="K19" s="54">
        <v>62</v>
      </c>
      <c r="L19" s="50">
        <v>0</v>
      </c>
      <c r="M19" s="65">
        <v>0</v>
      </c>
      <c r="N19" s="51">
        <v>4.4000000000000004</v>
      </c>
      <c r="O19" s="51">
        <v>0</v>
      </c>
      <c r="P19" s="52">
        <v>0</v>
      </c>
      <c r="Q19" s="50">
        <v>0.4</v>
      </c>
      <c r="R19" s="51">
        <v>0</v>
      </c>
      <c r="S19" s="51">
        <v>0</v>
      </c>
      <c r="T19" s="51">
        <v>0.04</v>
      </c>
      <c r="U19" s="51">
        <v>0.36</v>
      </c>
      <c r="V19" s="51">
        <v>0</v>
      </c>
      <c r="W19" s="51">
        <v>0</v>
      </c>
      <c r="X19" s="52">
        <v>0</v>
      </c>
      <c r="Y19" s="113"/>
      <c r="Z19" s="113"/>
    </row>
    <row r="20" spans="1:26" ht="33.75" customHeight="1" x14ac:dyDescent="0.25">
      <c r="A20" s="316"/>
      <c r="B20" s="294"/>
      <c r="C20" s="67">
        <v>119</v>
      </c>
      <c r="D20" s="55" t="s">
        <v>40</v>
      </c>
      <c r="E20" s="56" t="s">
        <v>56</v>
      </c>
      <c r="F20" s="61">
        <v>30</v>
      </c>
      <c r="G20" s="61"/>
      <c r="H20" s="65">
        <v>2.13</v>
      </c>
      <c r="I20" s="51">
        <v>0.21</v>
      </c>
      <c r="J20" s="131">
        <v>13.26</v>
      </c>
      <c r="K20" s="363">
        <v>72</v>
      </c>
      <c r="L20" s="50">
        <v>0.03</v>
      </c>
      <c r="M20" s="65">
        <v>0.01</v>
      </c>
      <c r="N20" s="51">
        <v>0</v>
      </c>
      <c r="O20" s="51">
        <v>0</v>
      </c>
      <c r="P20" s="52">
        <v>0</v>
      </c>
      <c r="Q20" s="50">
        <v>11.1</v>
      </c>
      <c r="R20" s="51">
        <v>65.400000000000006</v>
      </c>
      <c r="S20" s="51">
        <v>19.5</v>
      </c>
      <c r="T20" s="51">
        <v>0.84</v>
      </c>
      <c r="U20" s="51">
        <v>27.9</v>
      </c>
      <c r="V20" s="51">
        <v>1E-3</v>
      </c>
      <c r="W20" s="51">
        <v>2E-3</v>
      </c>
      <c r="X20" s="52">
        <v>0</v>
      </c>
      <c r="Y20" s="113"/>
      <c r="Z20" s="113"/>
    </row>
    <row r="21" spans="1:26" ht="33.75" customHeight="1" x14ac:dyDescent="0.25">
      <c r="A21" s="316"/>
      <c r="B21" s="294"/>
      <c r="C21" s="67">
        <v>120</v>
      </c>
      <c r="D21" s="55" t="s">
        <v>42</v>
      </c>
      <c r="E21" s="56" t="s">
        <v>57</v>
      </c>
      <c r="F21" s="61">
        <v>20</v>
      </c>
      <c r="G21" s="61"/>
      <c r="H21" s="65">
        <v>1.1399999999999999</v>
      </c>
      <c r="I21" s="51">
        <v>0.22</v>
      </c>
      <c r="J21" s="131">
        <v>7.44</v>
      </c>
      <c r="K21" s="363">
        <v>36.26</v>
      </c>
      <c r="L21" s="50">
        <v>0.02</v>
      </c>
      <c r="M21" s="65">
        <v>2.4E-2</v>
      </c>
      <c r="N21" s="51">
        <v>0.08</v>
      </c>
      <c r="O21" s="51">
        <v>0</v>
      </c>
      <c r="P21" s="52">
        <v>0</v>
      </c>
      <c r="Q21" s="50">
        <v>6.8</v>
      </c>
      <c r="R21" s="51">
        <v>24</v>
      </c>
      <c r="S21" s="51">
        <v>8.1999999999999993</v>
      </c>
      <c r="T21" s="51">
        <v>0.46</v>
      </c>
      <c r="U21" s="51">
        <v>73.5</v>
      </c>
      <c r="V21" s="51">
        <v>2E-3</v>
      </c>
      <c r="W21" s="51">
        <v>2E-3</v>
      </c>
      <c r="X21" s="52">
        <v>1.2E-2</v>
      </c>
      <c r="Y21" s="113"/>
      <c r="Z21" s="113"/>
    </row>
    <row r="22" spans="1:26" ht="33.75" customHeight="1" x14ac:dyDescent="0.25">
      <c r="A22" s="316"/>
      <c r="B22" s="294"/>
      <c r="C22" s="447"/>
      <c r="D22" s="90"/>
      <c r="E22" s="68" t="s">
        <v>47</v>
      </c>
      <c r="F22" s="91">
        <f>F15+F16+F17+F18+F19+F20+F21+60</f>
        <v>900</v>
      </c>
      <c r="G22" s="67"/>
      <c r="H22" s="38">
        <f t="shared" ref="H22:K22" si="2">SUM(H15:H21)</f>
        <v>27.110000000000003</v>
      </c>
      <c r="I22" s="40">
        <f t="shared" si="2"/>
        <v>27.38</v>
      </c>
      <c r="J22" s="41">
        <f t="shared" si="2"/>
        <v>93.01</v>
      </c>
      <c r="K22" s="93">
        <f t="shared" si="2"/>
        <v>733.66</v>
      </c>
      <c r="L22" s="448">
        <f t="shared" ref="L22:X22" si="3">SUM(L14:L21)</f>
        <v>0.2</v>
      </c>
      <c r="M22" s="448">
        <f t="shared" si="3"/>
        <v>0.32400000000000007</v>
      </c>
      <c r="N22" s="449">
        <f t="shared" si="3"/>
        <v>14.9</v>
      </c>
      <c r="O22" s="449">
        <f t="shared" si="3"/>
        <v>235.70000000000002</v>
      </c>
      <c r="P22" s="450">
        <f t="shared" si="3"/>
        <v>0.08</v>
      </c>
      <c r="Q22" s="448">
        <f t="shared" si="3"/>
        <v>100.95</v>
      </c>
      <c r="R22" s="449">
        <f t="shared" si="3"/>
        <v>369.47</v>
      </c>
      <c r="S22" s="449">
        <f t="shared" si="3"/>
        <v>110.07</v>
      </c>
      <c r="T22" s="449">
        <f t="shared" si="3"/>
        <v>7.25</v>
      </c>
      <c r="U22" s="449">
        <f t="shared" si="3"/>
        <v>1148.8499999999999</v>
      </c>
      <c r="V22" s="449">
        <f t="shared" si="3"/>
        <v>1.7000000000000001E-2</v>
      </c>
      <c r="W22" s="449">
        <f t="shared" si="3"/>
        <v>1.2200000000000001E-2</v>
      </c>
      <c r="X22" s="451">
        <f t="shared" si="3"/>
        <v>0.17300000000000001</v>
      </c>
      <c r="Y22" s="113"/>
      <c r="Z22" s="113"/>
    </row>
    <row r="23" spans="1:26" ht="33.75" customHeight="1" x14ac:dyDescent="0.25">
      <c r="A23" s="323"/>
      <c r="B23" s="452"/>
      <c r="C23" s="453"/>
      <c r="D23" s="96"/>
      <c r="E23" s="97" t="s">
        <v>48</v>
      </c>
      <c r="F23" s="96"/>
      <c r="G23" s="98"/>
      <c r="H23" s="103"/>
      <c r="I23" s="105"/>
      <c r="J23" s="106"/>
      <c r="K23" s="102">
        <f>K22/23.5</f>
        <v>31.219574468085106</v>
      </c>
      <c r="L23" s="103"/>
      <c r="M23" s="104"/>
      <c r="N23" s="105"/>
      <c r="O23" s="105"/>
      <c r="P23" s="397"/>
      <c r="Q23" s="103"/>
      <c r="R23" s="105"/>
      <c r="S23" s="105"/>
      <c r="T23" s="105"/>
      <c r="U23" s="105"/>
      <c r="V23" s="105"/>
      <c r="W23" s="105"/>
      <c r="X23" s="106"/>
      <c r="Y23" s="113"/>
      <c r="Z23" s="113"/>
    </row>
    <row r="24" spans="1:26" ht="15.75" customHeight="1" x14ac:dyDescent="0.25">
      <c r="A24" s="6"/>
      <c r="B24" s="1"/>
      <c r="C24" s="1"/>
      <c r="D24" s="6"/>
      <c r="E24" s="6"/>
      <c r="F24" s="6"/>
      <c r="G24" s="6"/>
      <c r="H24" s="107"/>
      <c r="I24" s="6"/>
      <c r="J24" s="6"/>
      <c r="K24" s="108"/>
      <c r="L24" s="6"/>
      <c r="M24" s="6"/>
      <c r="N24" s="6"/>
    </row>
    <row r="25" spans="1:26" ht="15.75" customHeight="1" x14ac:dyDescent="0.25">
      <c r="A25" s="383"/>
      <c r="B25" s="454"/>
      <c r="C25" s="454"/>
      <c r="D25" s="383"/>
      <c r="E25" s="455"/>
      <c r="F25" s="456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</row>
    <row r="26" spans="1:26" ht="15.75" customHeight="1" x14ac:dyDescent="0.25">
      <c r="B26" s="1"/>
      <c r="C26" s="1"/>
      <c r="D26" s="6"/>
      <c r="E26" s="325"/>
      <c r="F26" s="326"/>
      <c r="G26" s="6"/>
      <c r="H26" s="6"/>
      <c r="I26" s="6"/>
      <c r="J26" s="6"/>
    </row>
    <row r="27" spans="1:26" ht="15.75" customHeight="1" x14ac:dyDescent="0.25">
      <c r="B27" s="1"/>
      <c r="C27" s="1"/>
      <c r="D27" s="6"/>
      <c r="E27" s="6"/>
      <c r="F27" s="6"/>
      <c r="G27" s="6"/>
      <c r="H27" s="6"/>
      <c r="I27" s="6"/>
      <c r="J27" s="6"/>
    </row>
    <row r="28" spans="1:26" ht="15.75" customHeight="1" x14ac:dyDescent="0.25">
      <c r="B28" s="1"/>
      <c r="C28" s="1"/>
      <c r="D28" s="6"/>
      <c r="E28" s="6"/>
      <c r="F28" s="6"/>
      <c r="G28" s="6"/>
      <c r="H28" s="6"/>
      <c r="I28" s="6"/>
      <c r="J28" s="6"/>
    </row>
    <row r="29" spans="1:26" ht="15.75" customHeight="1" x14ac:dyDescent="0.25">
      <c r="B29" s="1"/>
      <c r="C29" s="1"/>
      <c r="D29" s="6"/>
      <c r="E29" s="6"/>
      <c r="F29" s="6"/>
      <c r="G29" s="6"/>
      <c r="H29" s="6"/>
      <c r="I29" s="6"/>
      <c r="J29" s="6"/>
    </row>
    <row r="30" spans="1:26" ht="15.75" customHeight="1" x14ac:dyDescent="0.25">
      <c r="B30" s="1"/>
      <c r="C30" s="1"/>
      <c r="D30" s="6"/>
      <c r="E30" s="6"/>
      <c r="F30" s="6"/>
      <c r="G30" s="6"/>
      <c r="H30" s="6"/>
      <c r="I30" s="6"/>
      <c r="J30" s="6"/>
    </row>
    <row r="31" spans="1:26" ht="15.75" customHeight="1" x14ac:dyDescent="0.25">
      <c r="B31" s="1"/>
      <c r="C31" s="1"/>
      <c r="D31" s="6"/>
      <c r="E31" s="6"/>
      <c r="F31" s="6"/>
      <c r="G31" s="6"/>
      <c r="H31" s="6"/>
      <c r="I31" s="6"/>
      <c r="J31" s="6"/>
    </row>
    <row r="32" spans="1:26" ht="15.75" customHeight="1" x14ac:dyDescent="0.25">
      <c r="B32" s="1"/>
      <c r="C32" s="1"/>
      <c r="D32" s="6"/>
      <c r="E32" s="6"/>
      <c r="F32" s="6"/>
      <c r="G32" s="6"/>
      <c r="H32" s="6"/>
      <c r="I32" s="6"/>
      <c r="J32" s="6"/>
    </row>
    <row r="33" spans="2:10" ht="15.75" customHeight="1" x14ac:dyDescent="0.25">
      <c r="B33" s="1"/>
      <c r="C33" s="1"/>
      <c r="D33" s="6"/>
      <c r="E33" s="6"/>
      <c r="F33" s="6"/>
      <c r="G33" s="6"/>
      <c r="H33" s="6"/>
      <c r="I33" s="6"/>
      <c r="J33" s="6"/>
    </row>
    <row r="34" spans="2:10" ht="15.75" customHeight="1" x14ac:dyDescent="0.25">
      <c r="B34" s="1"/>
      <c r="C34" s="1"/>
    </row>
    <row r="35" spans="2:10" ht="15.75" customHeight="1" x14ac:dyDescent="0.25">
      <c r="B35" s="1"/>
      <c r="C35" s="1"/>
    </row>
    <row r="36" spans="2:10" ht="15.75" customHeight="1" x14ac:dyDescent="0.25">
      <c r="B36" s="1"/>
      <c r="C36" s="1"/>
    </row>
    <row r="37" spans="2:10" ht="15.75" customHeight="1" x14ac:dyDescent="0.25">
      <c r="B37" s="1"/>
      <c r="C37" s="1"/>
    </row>
    <row r="38" spans="2:10" ht="15.75" customHeight="1" x14ac:dyDescent="0.25">
      <c r="B38" s="1"/>
      <c r="C38" s="1"/>
    </row>
    <row r="39" spans="2:10" ht="15.75" customHeight="1" x14ac:dyDescent="0.25">
      <c r="B39" s="1"/>
      <c r="C39" s="1"/>
    </row>
    <row r="40" spans="2:10" ht="15.75" customHeight="1" x14ac:dyDescent="0.25">
      <c r="B40" s="1"/>
      <c r="C40" s="1"/>
    </row>
    <row r="41" spans="2:10" ht="15.75" customHeight="1" x14ac:dyDescent="0.25">
      <c r="B41" s="1"/>
      <c r="C41" s="1"/>
    </row>
    <row r="42" spans="2:10" ht="15.75" customHeight="1" x14ac:dyDescent="0.25">
      <c r="B42" s="1"/>
      <c r="C42" s="1"/>
    </row>
    <row r="43" spans="2:10" ht="15.75" customHeight="1" x14ac:dyDescent="0.25">
      <c r="B43" s="1"/>
      <c r="C43" s="1"/>
    </row>
    <row r="44" spans="2:10" ht="15.75" customHeight="1" x14ac:dyDescent="0.25">
      <c r="B44" s="1"/>
      <c r="C44" s="1"/>
    </row>
    <row r="45" spans="2:10" ht="15.75" customHeight="1" x14ac:dyDescent="0.25">
      <c r="B45" s="1"/>
      <c r="C45" s="1"/>
    </row>
    <row r="46" spans="2:10" ht="15.75" customHeight="1" x14ac:dyDescent="0.25">
      <c r="B46" s="1"/>
      <c r="C46" s="1"/>
    </row>
    <row r="47" spans="2:10" ht="15.75" customHeight="1" x14ac:dyDescent="0.25">
      <c r="B47" s="1"/>
      <c r="C47" s="1"/>
    </row>
    <row r="48" spans="2:10" ht="15.75" customHeight="1" x14ac:dyDescent="0.25">
      <c r="B48" s="1"/>
      <c r="C48" s="1"/>
    </row>
    <row r="49" spans="2:3" ht="15.75" customHeight="1" x14ac:dyDescent="0.25">
      <c r="B49" s="1"/>
      <c r="C49" s="1"/>
    </row>
    <row r="50" spans="2:3" ht="15.75" customHeight="1" x14ac:dyDescent="0.25">
      <c r="B50" s="1"/>
      <c r="C50" s="1"/>
    </row>
    <row r="51" spans="2:3" ht="15.75" customHeight="1" x14ac:dyDescent="0.25">
      <c r="B51" s="1"/>
      <c r="C51" s="1"/>
    </row>
    <row r="52" spans="2:3" ht="15.75" customHeight="1" x14ac:dyDescent="0.25">
      <c r="B52" s="1"/>
      <c r="C52" s="1"/>
    </row>
    <row r="53" spans="2:3" ht="15.75" customHeight="1" x14ac:dyDescent="0.25">
      <c r="B53" s="1"/>
      <c r="C53" s="1"/>
    </row>
    <row r="54" spans="2:3" ht="15.75" customHeight="1" x14ac:dyDescent="0.25">
      <c r="B54" s="1"/>
      <c r="C54" s="1"/>
    </row>
    <row r="55" spans="2:3" ht="15.75" customHeight="1" x14ac:dyDescent="0.25">
      <c r="B55" s="1"/>
      <c r="C55" s="1"/>
    </row>
    <row r="56" spans="2:3" ht="15.75" customHeight="1" x14ac:dyDescent="0.25">
      <c r="B56" s="1"/>
      <c r="C56" s="1"/>
    </row>
    <row r="57" spans="2:3" ht="15.75" customHeight="1" x14ac:dyDescent="0.25">
      <c r="B57" s="1"/>
      <c r="C57" s="1"/>
    </row>
    <row r="58" spans="2:3" ht="15.75" customHeight="1" x14ac:dyDescent="0.25">
      <c r="B58" s="1"/>
      <c r="C58" s="1"/>
    </row>
    <row r="59" spans="2:3" ht="15.75" customHeight="1" x14ac:dyDescent="0.25">
      <c r="B59" s="1"/>
      <c r="C59" s="1"/>
    </row>
    <row r="60" spans="2:3" ht="15.75" customHeight="1" x14ac:dyDescent="0.25">
      <c r="B60" s="1"/>
      <c r="C60" s="1"/>
    </row>
    <row r="61" spans="2:3" ht="15.75" customHeight="1" x14ac:dyDescent="0.25">
      <c r="B61" s="1"/>
      <c r="C61" s="1"/>
    </row>
    <row r="62" spans="2:3" ht="15.75" customHeight="1" x14ac:dyDescent="0.25">
      <c r="B62" s="1"/>
      <c r="C62" s="1"/>
    </row>
    <row r="63" spans="2:3" ht="15.75" customHeight="1" x14ac:dyDescent="0.25">
      <c r="B63" s="1"/>
      <c r="C63" s="1"/>
    </row>
    <row r="64" spans="2:3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  <row r="995" spans="2:3" ht="15.75" customHeight="1" x14ac:dyDescent="0.25">
      <c r="B995" s="1"/>
      <c r="C995" s="1"/>
    </row>
    <row r="996" spans="2:3" ht="15.75" customHeight="1" x14ac:dyDescent="0.25">
      <c r="B996" s="1"/>
      <c r="C996" s="1"/>
    </row>
    <row r="997" spans="2:3" ht="15.75" customHeight="1" x14ac:dyDescent="0.25">
      <c r="B997" s="1"/>
      <c r="C997" s="1"/>
    </row>
    <row r="998" spans="2:3" ht="15.75" customHeight="1" x14ac:dyDescent="0.25">
      <c r="B998" s="1"/>
      <c r="C998" s="1"/>
    </row>
    <row r="999" spans="2:3" ht="15.75" customHeight="1" x14ac:dyDescent="0.25">
      <c r="B999" s="1"/>
      <c r="C999" s="1"/>
    </row>
    <row r="1000" spans="2:3" ht="15.75" customHeight="1" x14ac:dyDescent="0.25">
      <c r="B1000" s="1"/>
      <c r="C1000" s="1"/>
    </row>
  </sheetData>
  <mergeCells count="2">
    <mergeCell ref="L4:P4"/>
    <mergeCell ref="Q4:X4"/>
  </mergeCells>
  <pageMargins left="0.7" right="0.7" top="0.75" bottom="0.75" header="0" footer="0"/>
  <pageSetup paperSize="9" scale="51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6.85546875" customWidth="1"/>
    <col min="2" max="2" width="11" customWidth="1"/>
    <col min="3" max="3" width="15.7109375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26" width="8.7109375" customWidth="1"/>
  </cols>
  <sheetData>
    <row r="1" spans="1:26" x14ac:dyDescent="0.25">
      <c r="B1" s="1"/>
      <c r="C1" s="1"/>
    </row>
    <row r="2" spans="1:26" ht="23.25" x14ac:dyDescent="0.35">
      <c r="A2" s="2" t="s">
        <v>0</v>
      </c>
      <c r="B2" s="1"/>
      <c r="C2" s="3"/>
      <c r="D2" s="2" t="s">
        <v>1</v>
      </c>
      <c r="E2" s="2"/>
      <c r="F2" s="4" t="s">
        <v>2</v>
      </c>
      <c r="G2" s="3">
        <v>8</v>
      </c>
      <c r="H2" s="2"/>
      <c r="K2" s="4"/>
      <c r="L2" s="3"/>
      <c r="M2" s="5"/>
      <c r="N2" s="6"/>
    </row>
    <row r="3" spans="1:26" x14ac:dyDescent="0.25">
      <c r="A3" s="5"/>
      <c r="B3" s="1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457"/>
      <c r="C4" s="9" t="s">
        <v>3</v>
      </c>
      <c r="D4" s="265"/>
      <c r="E4" s="266"/>
      <c r="F4" s="12"/>
      <c r="G4" s="9"/>
      <c r="H4" s="267" t="s">
        <v>4</v>
      </c>
      <c r="I4" s="267"/>
      <c r="J4" s="267"/>
      <c r="K4" s="8" t="s">
        <v>5</v>
      </c>
      <c r="L4" s="815" t="s">
        <v>6</v>
      </c>
      <c r="M4" s="816"/>
      <c r="N4" s="816"/>
      <c r="O4" s="816"/>
      <c r="P4" s="816"/>
      <c r="Q4" s="818" t="s">
        <v>7</v>
      </c>
      <c r="R4" s="819"/>
      <c r="S4" s="819"/>
      <c r="T4" s="819"/>
      <c r="U4" s="819"/>
      <c r="V4" s="819"/>
      <c r="W4" s="819"/>
      <c r="X4" s="823"/>
      <c r="Y4" s="113"/>
      <c r="Z4" s="113"/>
    </row>
    <row r="5" spans="1:26" ht="28.5" customHeight="1" x14ac:dyDescent="0.25">
      <c r="A5" s="114" t="s">
        <v>8</v>
      </c>
      <c r="B5" s="458"/>
      <c r="C5" s="19" t="s">
        <v>9</v>
      </c>
      <c r="D5" s="22" t="s">
        <v>10</v>
      </c>
      <c r="E5" s="19" t="s">
        <v>11</v>
      </c>
      <c r="F5" s="22" t="s">
        <v>12</v>
      </c>
      <c r="G5" s="19" t="s">
        <v>13</v>
      </c>
      <c r="H5" s="387" t="s">
        <v>14</v>
      </c>
      <c r="I5" s="119" t="s">
        <v>15</v>
      </c>
      <c r="J5" s="388" t="s">
        <v>16</v>
      </c>
      <c r="K5" s="18" t="s">
        <v>17</v>
      </c>
      <c r="L5" s="121" t="s">
        <v>18</v>
      </c>
      <c r="M5" s="121" t="s">
        <v>19</v>
      </c>
      <c r="N5" s="121" t="s">
        <v>20</v>
      </c>
      <c r="O5" s="122" t="s">
        <v>21</v>
      </c>
      <c r="P5" s="1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338" t="s">
        <v>30</v>
      </c>
      <c r="Y5" s="113"/>
      <c r="Z5" s="113"/>
    </row>
    <row r="6" spans="1:26" ht="26.25" customHeight="1" x14ac:dyDescent="0.25">
      <c r="A6" s="190" t="s">
        <v>31</v>
      </c>
      <c r="B6" s="459"/>
      <c r="C6" s="79">
        <v>134</v>
      </c>
      <c r="D6" s="80" t="s">
        <v>32</v>
      </c>
      <c r="E6" s="125" t="s">
        <v>102</v>
      </c>
      <c r="F6" s="79">
        <v>150</v>
      </c>
      <c r="G6" s="396"/>
      <c r="H6" s="42">
        <v>0.6</v>
      </c>
      <c r="I6" s="43">
        <v>0</v>
      </c>
      <c r="J6" s="44">
        <v>16.95</v>
      </c>
      <c r="K6" s="127">
        <v>69</v>
      </c>
      <c r="L6" s="42">
        <v>0.01</v>
      </c>
      <c r="M6" s="43">
        <v>0.03</v>
      </c>
      <c r="N6" s="43">
        <v>19.5</v>
      </c>
      <c r="O6" s="43">
        <v>0</v>
      </c>
      <c r="P6" s="44">
        <v>0</v>
      </c>
      <c r="Q6" s="314">
        <v>24</v>
      </c>
      <c r="R6" s="35">
        <v>16.5</v>
      </c>
      <c r="S6" s="35">
        <v>13.5</v>
      </c>
      <c r="T6" s="35">
        <v>3.3</v>
      </c>
      <c r="U6" s="35">
        <v>417</v>
      </c>
      <c r="V6" s="35">
        <v>3.0000000000000001E-3</v>
      </c>
      <c r="W6" s="35">
        <v>5.0000000000000001E-4</v>
      </c>
      <c r="X6" s="36">
        <v>1.4999999999999999E-2</v>
      </c>
      <c r="Y6" s="113"/>
      <c r="Z6" s="113"/>
    </row>
    <row r="7" spans="1:26" ht="26.25" customHeight="1" x14ac:dyDescent="0.25">
      <c r="A7" s="202"/>
      <c r="B7" s="460" t="s">
        <v>62</v>
      </c>
      <c r="C7" s="203">
        <v>221</v>
      </c>
      <c r="D7" s="204" t="s">
        <v>53</v>
      </c>
      <c r="E7" s="132" t="s">
        <v>123</v>
      </c>
      <c r="F7" s="203">
        <v>90</v>
      </c>
      <c r="G7" s="204"/>
      <c r="H7" s="137">
        <v>18.100000000000001</v>
      </c>
      <c r="I7" s="138">
        <v>15.7</v>
      </c>
      <c r="J7" s="139">
        <v>11.7</v>
      </c>
      <c r="K7" s="365">
        <v>261.8</v>
      </c>
      <c r="L7" s="137">
        <v>0.03</v>
      </c>
      <c r="M7" s="138">
        <v>0.18</v>
      </c>
      <c r="N7" s="138">
        <v>0.5</v>
      </c>
      <c r="O7" s="138">
        <v>55.57</v>
      </c>
      <c r="P7" s="139">
        <v>0.28000000000000003</v>
      </c>
      <c r="Q7" s="461">
        <v>17.350000000000001</v>
      </c>
      <c r="R7" s="138">
        <v>113.15</v>
      </c>
      <c r="S7" s="138">
        <v>16.149999999999999</v>
      </c>
      <c r="T7" s="138">
        <v>0.97</v>
      </c>
      <c r="U7" s="138">
        <v>227.52</v>
      </c>
      <c r="V7" s="138">
        <v>5.0000000000000001E-3</v>
      </c>
      <c r="W7" s="138">
        <v>2E-3</v>
      </c>
      <c r="X7" s="139">
        <v>0.12</v>
      </c>
      <c r="Y7" s="113"/>
      <c r="Z7" s="113"/>
    </row>
    <row r="8" spans="1:26" ht="36" customHeight="1" x14ac:dyDescent="0.25">
      <c r="A8" s="462"/>
      <c r="B8" s="463" t="s">
        <v>68</v>
      </c>
      <c r="C8" s="210">
        <v>81</v>
      </c>
      <c r="D8" s="211" t="s">
        <v>53</v>
      </c>
      <c r="E8" s="144" t="s">
        <v>65</v>
      </c>
      <c r="F8" s="210">
        <v>90</v>
      </c>
      <c r="G8" s="211"/>
      <c r="H8" s="146">
        <v>22.41</v>
      </c>
      <c r="I8" s="147">
        <v>15.3</v>
      </c>
      <c r="J8" s="148">
        <v>0.54</v>
      </c>
      <c r="K8" s="142">
        <v>229.77</v>
      </c>
      <c r="L8" s="146">
        <v>0.05</v>
      </c>
      <c r="M8" s="147">
        <v>0.14000000000000001</v>
      </c>
      <c r="N8" s="147">
        <v>1.24</v>
      </c>
      <c r="O8" s="147">
        <v>28.8</v>
      </c>
      <c r="P8" s="148">
        <v>0</v>
      </c>
      <c r="Q8" s="464">
        <v>27.54</v>
      </c>
      <c r="R8" s="147">
        <v>170.72</v>
      </c>
      <c r="S8" s="147">
        <v>21.15</v>
      </c>
      <c r="T8" s="147">
        <v>1.2</v>
      </c>
      <c r="U8" s="147">
        <v>240.57</v>
      </c>
      <c r="V8" s="147">
        <v>4.0000000000000001E-3</v>
      </c>
      <c r="W8" s="147">
        <v>0</v>
      </c>
      <c r="X8" s="148">
        <v>0.14000000000000001</v>
      </c>
      <c r="Y8" s="113"/>
      <c r="Z8" s="113"/>
    </row>
    <row r="9" spans="1:26" ht="26.25" customHeight="1" x14ac:dyDescent="0.25">
      <c r="A9" s="123"/>
      <c r="B9" s="417"/>
      <c r="C9" s="49">
        <v>227</v>
      </c>
      <c r="D9" s="46" t="s">
        <v>60</v>
      </c>
      <c r="E9" s="129" t="s">
        <v>61</v>
      </c>
      <c r="F9" s="130">
        <v>150</v>
      </c>
      <c r="G9" s="45"/>
      <c r="H9" s="50">
        <v>4.3499999999999996</v>
      </c>
      <c r="I9" s="51">
        <v>3.9</v>
      </c>
      <c r="J9" s="52">
        <v>20.399999999999999</v>
      </c>
      <c r="K9" s="49">
        <v>134.25</v>
      </c>
      <c r="L9" s="50">
        <v>0.12</v>
      </c>
      <c r="M9" s="51">
        <v>0.08</v>
      </c>
      <c r="N9" s="51">
        <v>0</v>
      </c>
      <c r="O9" s="51">
        <v>19.5</v>
      </c>
      <c r="P9" s="52">
        <v>0.08</v>
      </c>
      <c r="Q9" s="65">
        <v>7.92</v>
      </c>
      <c r="R9" s="51">
        <v>109.87</v>
      </c>
      <c r="S9" s="51">
        <v>73.540000000000006</v>
      </c>
      <c r="T9" s="51">
        <v>2.46</v>
      </c>
      <c r="U9" s="51">
        <v>137.4</v>
      </c>
      <c r="V9" s="51">
        <v>2E-3</v>
      </c>
      <c r="W9" s="51">
        <v>2E-3</v>
      </c>
      <c r="X9" s="52">
        <v>8.9999999999999993E-3</v>
      </c>
      <c r="Y9" s="113"/>
      <c r="Z9" s="113"/>
    </row>
    <row r="10" spans="1:26" ht="38.25" customHeight="1" x14ac:dyDescent="0.25">
      <c r="A10" s="199"/>
      <c r="B10" s="465"/>
      <c r="C10" s="61">
        <v>95</v>
      </c>
      <c r="D10" s="56" t="s">
        <v>45</v>
      </c>
      <c r="E10" s="151" t="s">
        <v>124</v>
      </c>
      <c r="F10" s="60">
        <v>200</v>
      </c>
      <c r="G10" s="433"/>
      <c r="H10" s="38">
        <v>0</v>
      </c>
      <c r="I10" s="40">
        <v>0</v>
      </c>
      <c r="J10" s="41">
        <v>20.2</v>
      </c>
      <c r="K10" s="67">
        <v>81.400000000000006</v>
      </c>
      <c r="L10" s="38">
        <v>0.1</v>
      </c>
      <c r="M10" s="40">
        <v>0.1</v>
      </c>
      <c r="N10" s="40">
        <v>3</v>
      </c>
      <c r="O10" s="40">
        <v>79.2</v>
      </c>
      <c r="P10" s="41">
        <v>0.96</v>
      </c>
      <c r="Q10" s="39">
        <v>0</v>
      </c>
      <c r="R10" s="40">
        <v>0</v>
      </c>
      <c r="S10" s="360">
        <v>0</v>
      </c>
      <c r="T10" s="40">
        <v>0</v>
      </c>
      <c r="U10" s="40">
        <v>0</v>
      </c>
      <c r="V10" s="40">
        <v>0</v>
      </c>
      <c r="W10" s="40">
        <v>0</v>
      </c>
      <c r="X10" s="41">
        <v>0</v>
      </c>
      <c r="Y10" s="260"/>
      <c r="Z10" s="260"/>
    </row>
    <row r="11" spans="1:26" ht="26.25" customHeight="1" x14ac:dyDescent="0.25">
      <c r="A11" s="199"/>
      <c r="B11" s="465"/>
      <c r="C11" s="54">
        <v>119</v>
      </c>
      <c r="D11" s="55" t="s">
        <v>40</v>
      </c>
      <c r="E11" s="55" t="s">
        <v>56</v>
      </c>
      <c r="F11" s="296">
        <v>20</v>
      </c>
      <c r="G11" s="67"/>
      <c r="H11" s="38">
        <v>1.4</v>
      </c>
      <c r="I11" s="40">
        <v>0.14000000000000001</v>
      </c>
      <c r="J11" s="41">
        <v>8.8000000000000007</v>
      </c>
      <c r="K11" s="67">
        <v>48</v>
      </c>
      <c r="L11" s="38">
        <v>0.02</v>
      </c>
      <c r="M11" s="40">
        <v>6.0000000000000001E-3</v>
      </c>
      <c r="N11" s="40">
        <v>0</v>
      </c>
      <c r="O11" s="40">
        <v>0</v>
      </c>
      <c r="P11" s="41">
        <v>0</v>
      </c>
      <c r="Q11" s="39">
        <v>7.4</v>
      </c>
      <c r="R11" s="40">
        <v>43.6</v>
      </c>
      <c r="S11" s="40">
        <v>13</v>
      </c>
      <c r="T11" s="39">
        <v>0.56000000000000005</v>
      </c>
      <c r="U11" s="40">
        <v>18.600000000000001</v>
      </c>
      <c r="V11" s="40">
        <v>5.9999999999999995E-4</v>
      </c>
      <c r="W11" s="39">
        <v>1E-3</v>
      </c>
      <c r="X11" s="41">
        <v>0</v>
      </c>
      <c r="Y11" s="260"/>
      <c r="Z11" s="260"/>
    </row>
    <row r="12" spans="1:26" ht="23.25" customHeight="1" x14ac:dyDescent="0.25">
      <c r="A12" s="199"/>
      <c r="B12" s="465"/>
      <c r="C12" s="54">
        <v>120</v>
      </c>
      <c r="D12" s="56" t="s">
        <v>42</v>
      </c>
      <c r="E12" s="55" t="s">
        <v>43</v>
      </c>
      <c r="F12" s="54">
        <v>20</v>
      </c>
      <c r="G12" s="57"/>
      <c r="H12" s="38">
        <v>1.1399999999999999</v>
      </c>
      <c r="I12" s="40">
        <v>0.22</v>
      </c>
      <c r="J12" s="41">
        <v>7.44</v>
      </c>
      <c r="K12" s="58">
        <v>36.26</v>
      </c>
      <c r="L12" s="50">
        <v>0.02</v>
      </c>
      <c r="M12" s="51">
        <v>2.4E-2</v>
      </c>
      <c r="N12" s="51">
        <v>0.08</v>
      </c>
      <c r="O12" s="51">
        <v>0</v>
      </c>
      <c r="P12" s="52">
        <v>0</v>
      </c>
      <c r="Q12" s="65">
        <v>6.8</v>
      </c>
      <c r="R12" s="51">
        <v>24</v>
      </c>
      <c r="S12" s="51">
        <v>8.1999999999999993</v>
      </c>
      <c r="T12" s="51">
        <v>0.46</v>
      </c>
      <c r="U12" s="51">
        <v>73.5</v>
      </c>
      <c r="V12" s="51">
        <v>2E-3</v>
      </c>
      <c r="W12" s="51">
        <v>2E-3</v>
      </c>
      <c r="X12" s="52">
        <v>1.2E-2</v>
      </c>
      <c r="Y12" s="260"/>
      <c r="Z12" s="260"/>
    </row>
    <row r="13" spans="1:26" ht="23.25" customHeight="1" x14ac:dyDescent="0.25">
      <c r="A13" s="202"/>
      <c r="B13" s="460" t="s">
        <v>62</v>
      </c>
      <c r="C13" s="203"/>
      <c r="D13" s="204"/>
      <c r="E13" s="154" t="s">
        <v>47</v>
      </c>
      <c r="F13" s="232">
        <f>F6+F7+F9+F10+F11+F12</f>
        <v>630</v>
      </c>
      <c r="G13" s="233"/>
      <c r="H13" s="157">
        <f t="shared" ref="H13:X13" si="0">H6+H7+H9+H10+H11+H12</f>
        <v>25.590000000000003</v>
      </c>
      <c r="I13" s="158">
        <f t="shared" si="0"/>
        <v>19.959999999999997</v>
      </c>
      <c r="J13" s="159">
        <f t="shared" si="0"/>
        <v>85.49</v>
      </c>
      <c r="K13" s="160">
        <f t="shared" si="0"/>
        <v>630.71</v>
      </c>
      <c r="L13" s="137">
        <f t="shared" si="0"/>
        <v>0.30000000000000004</v>
      </c>
      <c r="M13" s="138">
        <f t="shared" si="0"/>
        <v>0.42000000000000004</v>
      </c>
      <c r="N13" s="138">
        <f t="shared" si="0"/>
        <v>23.08</v>
      </c>
      <c r="O13" s="138">
        <f t="shared" si="0"/>
        <v>154.26999999999998</v>
      </c>
      <c r="P13" s="139">
        <f t="shared" si="0"/>
        <v>1.32</v>
      </c>
      <c r="Q13" s="461">
        <f t="shared" si="0"/>
        <v>63.47</v>
      </c>
      <c r="R13" s="138">
        <f t="shared" si="0"/>
        <v>307.12</v>
      </c>
      <c r="S13" s="138">
        <f t="shared" si="0"/>
        <v>124.39</v>
      </c>
      <c r="T13" s="138">
        <f t="shared" si="0"/>
        <v>7.7499999999999991</v>
      </c>
      <c r="U13" s="138">
        <f t="shared" si="0"/>
        <v>874.02</v>
      </c>
      <c r="V13" s="138">
        <f t="shared" si="0"/>
        <v>1.26E-2</v>
      </c>
      <c r="W13" s="138">
        <f t="shared" si="0"/>
        <v>7.5000000000000006E-3</v>
      </c>
      <c r="X13" s="139">
        <f t="shared" si="0"/>
        <v>0.15600000000000003</v>
      </c>
      <c r="Y13" s="260"/>
      <c r="Z13" s="260"/>
    </row>
    <row r="14" spans="1:26" ht="23.25" customHeight="1" x14ac:dyDescent="0.25">
      <c r="A14" s="462"/>
      <c r="B14" s="463" t="s">
        <v>68</v>
      </c>
      <c r="C14" s="210"/>
      <c r="D14" s="211"/>
      <c r="E14" s="165" t="s">
        <v>47</v>
      </c>
      <c r="F14" s="297">
        <f>F6+F8+F9+F10+F11+F12</f>
        <v>630</v>
      </c>
      <c r="G14" s="142"/>
      <c r="H14" s="146">
        <f t="shared" ref="H14:X14" si="1">H6+H8+H9+H10+H11+H12</f>
        <v>29.9</v>
      </c>
      <c r="I14" s="147">
        <f t="shared" si="1"/>
        <v>19.559999999999999</v>
      </c>
      <c r="J14" s="148">
        <f t="shared" si="1"/>
        <v>74.33</v>
      </c>
      <c r="K14" s="299">
        <f t="shared" si="1"/>
        <v>598.67999999999995</v>
      </c>
      <c r="L14" s="146">
        <f t="shared" si="1"/>
        <v>0.32000000000000006</v>
      </c>
      <c r="M14" s="147">
        <f t="shared" si="1"/>
        <v>0.38</v>
      </c>
      <c r="N14" s="147">
        <f t="shared" si="1"/>
        <v>23.819999999999997</v>
      </c>
      <c r="O14" s="147">
        <f t="shared" si="1"/>
        <v>127.5</v>
      </c>
      <c r="P14" s="148">
        <f t="shared" si="1"/>
        <v>1.04</v>
      </c>
      <c r="Q14" s="464">
        <f t="shared" si="1"/>
        <v>73.66</v>
      </c>
      <c r="R14" s="147">
        <f t="shared" si="1"/>
        <v>364.69000000000005</v>
      </c>
      <c r="S14" s="147">
        <f t="shared" si="1"/>
        <v>129.38999999999999</v>
      </c>
      <c r="T14" s="147">
        <f t="shared" si="1"/>
        <v>7.9799999999999995</v>
      </c>
      <c r="U14" s="147">
        <f t="shared" si="1"/>
        <v>887.06999999999994</v>
      </c>
      <c r="V14" s="147">
        <f t="shared" si="1"/>
        <v>1.1600000000000001E-2</v>
      </c>
      <c r="W14" s="147">
        <f t="shared" si="1"/>
        <v>5.4999999999999997E-3</v>
      </c>
      <c r="X14" s="148">
        <f t="shared" si="1"/>
        <v>0.17600000000000005</v>
      </c>
      <c r="Y14" s="260"/>
      <c r="Z14" s="260"/>
    </row>
    <row r="15" spans="1:26" ht="23.25" customHeight="1" x14ac:dyDescent="0.25">
      <c r="A15" s="202"/>
      <c r="B15" s="460" t="s">
        <v>62</v>
      </c>
      <c r="C15" s="203"/>
      <c r="D15" s="204"/>
      <c r="E15" s="154" t="s">
        <v>48</v>
      </c>
      <c r="F15" s="203"/>
      <c r="G15" s="133"/>
      <c r="H15" s="137"/>
      <c r="I15" s="138"/>
      <c r="J15" s="139"/>
      <c r="K15" s="160">
        <f t="shared" ref="K15:K16" si="2">K13/23.5</f>
        <v>26.838723404255322</v>
      </c>
      <c r="L15" s="137"/>
      <c r="M15" s="138"/>
      <c r="N15" s="138"/>
      <c r="O15" s="138"/>
      <c r="P15" s="139"/>
      <c r="Q15" s="461"/>
      <c r="R15" s="138"/>
      <c r="S15" s="138"/>
      <c r="T15" s="138"/>
      <c r="U15" s="138"/>
      <c r="V15" s="138"/>
      <c r="W15" s="138"/>
      <c r="X15" s="139"/>
      <c r="Y15" s="260"/>
      <c r="Z15" s="260"/>
    </row>
    <row r="16" spans="1:26" ht="28.5" customHeight="1" x14ac:dyDescent="0.25">
      <c r="A16" s="466"/>
      <c r="B16" s="467" t="s">
        <v>68</v>
      </c>
      <c r="C16" s="247"/>
      <c r="D16" s="184"/>
      <c r="E16" s="182" t="s">
        <v>48</v>
      </c>
      <c r="F16" s="247"/>
      <c r="G16" s="180"/>
      <c r="H16" s="468"/>
      <c r="I16" s="469"/>
      <c r="J16" s="470"/>
      <c r="K16" s="251">
        <f t="shared" si="2"/>
        <v>25.475744680851061</v>
      </c>
      <c r="L16" s="468"/>
      <c r="M16" s="469"/>
      <c r="N16" s="469"/>
      <c r="O16" s="469"/>
      <c r="P16" s="470"/>
      <c r="Q16" s="471"/>
      <c r="R16" s="469"/>
      <c r="S16" s="469"/>
      <c r="T16" s="469"/>
      <c r="U16" s="469"/>
      <c r="V16" s="469"/>
      <c r="W16" s="469"/>
      <c r="X16" s="470"/>
      <c r="Y16" s="260"/>
      <c r="Z16" s="260"/>
    </row>
    <row r="17" spans="1:26" ht="33.75" customHeight="1" x14ac:dyDescent="0.25">
      <c r="A17" s="78" t="s">
        <v>49</v>
      </c>
      <c r="B17" s="271"/>
      <c r="C17" s="407">
        <v>172</v>
      </c>
      <c r="D17" s="80" t="s">
        <v>32</v>
      </c>
      <c r="E17" s="357" t="s">
        <v>125</v>
      </c>
      <c r="F17" s="408">
        <v>60</v>
      </c>
      <c r="G17" s="127"/>
      <c r="H17" s="42">
        <v>1.86</v>
      </c>
      <c r="I17" s="43">
        <v>0.12</v>
      </c>
      <c r="J17" s="44">
        <v>4.26</v>
      </c>
      <c r="K17" s="127">
        <v>24.6</v>
      </c>
      <c r="L17" s="42">
        <v>0.06</v>
      </c>
      <c r="M17" s="43">
        <v>0.11</v>
      </c>
      <c r="N17" s="43">
        <v>6</v>
      </c>
      <c r="O17" s="43">
        <v>1.2</v>
      </c>
      <c r="P17" s="84">
        <v>0</v>
      </c>
      <c r="Q17" s="42">
        <v>9.6</v>
      </c>
      <c r="R17" s="43">
        <v>31.8</v>
      </c>
      <c r="S17" s="43">
        <v>12.6</v>
      </c>
      <c r="T17" s="43">
        <v>0.42</v>
      </c>
      <c r="U17" s="43">
        <v>438.6</v>
      </c>
      <c r="V17" s="43">
        <v>0</v>
      </c>
      <c r="W17" s="43">
        <v>1E-3</v>
      </c>
      <c r="X17" s="44">
        <v>0.02</v>
      </c>
      <c r="Y17" s="113"/>
      <c r="Z17" s="113"/>
    </row>
    <row r="18" spans="1:26" ht="33.75" customHeight="1" x14ac:dyDescent="0.25">
      <c r="A18" s="29"/>
      <c r="B18" s="282" t="s">
        <v>62</v>
      </c>
      <c r="C18" s="136">
        <v>49</v>
      </c>
      <c r="D18" s="204" t="s">
        <v>51</v>
      </c>
      <c r="E18" s="472" t="s">
        <v>126</v>
      </c>
      <c r="F18" s="284">
        <v>200</v>
      </c>
      <c r="G18" s="133"/>
      <c r="H18" s="137">
        <v>8.6</v>
      </c>
      <c r="I18" s="138">
        <v>8.4</v>
      </c>
      <c r="J18" s="139">
        <v>10.8</v>
      </c>
      <c r="K18" s="133">
        <v>153.80000000000001</v>
      </c>
      <c r="L18" s="137">
        <v>0.1</v>
      </c>
      <c r="M18" s="138">
        <v>0.16</v>
      </c>
      <c r="N18" s="138">
        <v>10</v>
      </c>
      <c r="O18" s="138">
        <v>305.8</v>
      </c>
      <c r="P18" s="140">
        <v>0.36</v>
      </c>
      <c r="Q18" s="137">
        <v>36.840000000000003</v>
      </c>
      <c r="R18" s="138">
        <v>101.94</v>
      </c>
      <c r="S18" s="138">
        <v>30.52</v>
      </c>
      <c r="T18" s="138">
        <v>1.2</v>
      </c>
      <c r="U18" s="138">
        <v>199.4</v>
      </c>
      <c r="V18" s="138">
        <v>4.0000000000000001E-3</v>
      </c>
      <c r="W18" s="138">
        <v>0</v>
      </c>
      <c r="X18" s="139">
        <v>7.0000000000000007E-2</v>
      </c>
      <c r="Y18" s="113"/>
      <c r="Z18" s="113"/>
    </row>
    <row r="19" spans="1:26" ht="33.75" customHeight="1" x14ac:dyDescent="0.25">
      <c r="A19" s="29"/>
      <c r="B19" s="473" t="s">
        <v>68</v>
      </c>
      <c r="C19" s="474">
        <v>37</v>
      </c>
      <c r="D19" s="475" t="s">
        <v>51</v>
      </c>
      <c r="E19" s="476" t="s">
        <v>103</v>
      </c>
      <c r="F19" s="477">
        <v>200</v>
      </c>
      <c r="G19" s="478"/>
      <c r="H19" s="479">
        <v>6</v>
      </c>
      <c r="I19" s="480">
        <v>5.4</v>
      </c>
      <c r="J19" s="481">
        <v>10.8</v>
      </c>
      <c r="K19" s="478">
        <v>115.6</v>
      </c>
      <c r="L19" s="479">
        <v>0.1</v>
      </c>
      <c r="M19" s="480">
        <v>0.1</v>
      </c>
      <c r="N19" s="480">
        <v>10.7</v>
      </c>
      <c r="O19" s="480">
        <v>162</v>
      </c>
      <c r="P19" s="482">
        <v>0</v>
      </c>
      <c r="Q19" s="479">
        <v>33.14</v>
      </c>
      <c r="R19" s="480">
        <v>77.040000000000006</v>
      </c>
      <c r="S19" s="480">
        <v>27.32</v>
      </c>
      <c r="T19" s="480">
        <v>1.02</v>
      </c>
      <c r="U19" s="480">
        <v>565.79999999999995</v>
      </c>
      <c r="V19" s="480">
        <v>6.0000000000000001E-3</v>
      </c>
      <c r="W19" s="480">
        <v>0</v>
      </c>
      <c r="X19" s="481">
        <v>0.05</v>
      </c>
      <c r="Y19" s="113"/>
      <c r="Z19" s="113"/>
    </row>
    <row r="20" spans="1:26" ht="33.75" customHeight="1" x14ac:dyDescent="0.25">
      <c r="A20" s="87"/>
      <c r="B20" s="282" t="s">
        <v>62</v>
      </c>
      <c r="C20" s="136">
        <v>179</v>
      </c>
      <c r="D20" s="204" t="s">
        <v>53</v>
      </c>
      <c r="E20" s="472" t="s">
        <v>127</v>
      </c>
      <c r="F20" s="284">
        <v>90</v>
      </c>
      <c r="G20" s="133"/>
      <c r="H20" s="137">
        <v>11.61</v>
      </c>
      <c r="I20" s="138">
        <v>7.02</v>
      </c>
      <c r="J20" s="139">
        <v>2.52</v>
      </c>
      <c r="K20" s="133">
        <v>119.43</v>
      </c>
      <c r="L20" s="137">
        <v>0.21</v>
      </c>
      <c r="M20" s="138">
        <v>1.55</v>
      </c>
      <c r="N20" s="138">
        <v>77.16</v>
      </c>
      <c r="O20" s="138">
        <v>4412.25</v>
      </c>
      <c r="P20" s="140">
        <v>1.08</v>
      </c>
      <c r="Q20" s="137">
        <v>22.15</v>
      </c>
      <c r="R20" s="138">
        <v>221.14</v>
      </c>
      <c r="S20" s="138">
        <v>14.93</v>
      </c>
      <c r="T20" s="138">
        <v>11.35</v>
      </c>
      <c r="U20" s="138">
        <v>233.1</v>
      </c>
      <c r="V20" s="138">
        <v>6.0000000000000001E-3</v>
      </c>
      <c r="W20" s="138">
        <v>3.5999999999999997E-2</v>
      </c>
      <c r="X20" s="139">
        <v>0.21</v>
      </c>
      <c r="Y20" s="113"/>
      <c r="Z20" s="113"/>
    </row>
    <row r="21" spans="1:26" ht="33.75" customHeight="1" x14ac:dyDescent="0.25">
      <c r="A21" s="87"/>
      <c r="B21" s="286" t="s">
        <v>68</v>
      </c>
      <c r="C21" s="145">
        <v>85</v>
      </c>
      <c r="D21" s="211" t="s">
        <v>53</v>
      </c>
      <c r="E21" s="483" t="s">
        <v>128</v>
      </c>
      <c r="F21" s="288">
        <v>90</v>
      </c>
      <c r="G21" s="142"/>
      <c r="H21" s="146">
        <v>13.77</v>
      </c>
      <c r="I21" s="147">
        <v>7.74</v>
      </c>
      <c r="J21" s="148">
        <v>3.33</v>
      </c>
      <c r="K21" s="142">
        <v>138.15</v>
      </c>
      <c r="L21" s="146">
        <v>0.16</v>
      </c>
      <c r="M21" s="147">
        <v>1.38</v>
      </c>
      <c r="N21" s="147">
        <v>6.79</v>
      </c>
      <c r="O21" s="147">
        <v>3925.53</v>
      </c>
      <c r="P21" s="149">
        <v>0.84</v>
      </c>
      <c r="Q21" s="146">
        <v>28.8</v>
      </c>
      <c r="R21" s="147">
        <v>204.4</v>
      </c>
      <c r="S21" s="147">
        <v>17.18</v>
      </c>
      <c r="T21" s="147">
        <v>4.4000000000000004</v>
      </c>
      <c r="U21" s="147">
        <v>195.48</v>
      </c>
      <c r="V21" s="147">
        <v>3.1E-2</v>
      </c>
      <c r="W21" s="147">
        <v>2.8000000000000001E-2</v>
      </c>
      <c r="X21" s="148">
        <v>0.16</v>
      </c>
      <c r="Y21" s="113"/>
      <c r="Z21" s="113"/>
    </row>
    <row r="22" spans="1:26" ht="33.75" customHeight="1" x14ac:dyDescent="0.25">
      <c r="A22" s="87"/>
      <c r="B22" s="340"/>
      <c r="C22" s="229">
        <v>64</v>
      </c>
      <c r="D22" s="62" t="s">
        <v>87</v>
      </c>
      <c r="E22" s="129" t="s">
        <v>129</v>
      </c>
      <c r="F22" s="48">
        <v>150</v>
      </c>
      <c r="G22" s="49"/>
      <c r="H22" s="50">
        <v>6.45</v>
      </c>
      <c r="I22" s="51">
        <v>4.05</v>
      </c>
      <c r="J22" s="52">
        <v>40.200000000000003</v>
      </c>
      <c r="K22" s="49">
        <v>223.65</v>
      </c>
      <c r="L22" s="50">
        <v>0.08</v>
      </c>
      <c r="M22" s="51">
        <v>0.2</v>
      </c>
      <c r="N22" s="51">
        <v>0</v>
      </c>
      <c r="O22" s="51">
        <v>30</v>
      </c>
      <c r="P22" s="131">
        <v>0.11</v>
      </c>
      <c r="Q22" s="50">
        <v>13.05</v>
      </c>
      <c r="R22" s="51">
        <v>58.34</v>
      </c>
      <c r="S22" s="51">
        <v>22.53</v>
      </c>
      <c r="T22" s="51">
        <v>1.25</v>
      </c>
      <c r="U22" s="51">
        <v>1.1000000000000001</v>
      </c>
      <c r="V22" s="51">
        <v>0</v>
      </c>
      <c r="W22" s="51">
        <v>0</v>
      </c>
      <c r="X22" s="52">
        <v>0</v>
      </c>
      <c r="Y22" s="113"/>
      <c r="Z22" s="113"/>
    </row>
    <row r="23" spans="1:26" ht="43.5" customHeight="1" x14ac:dyDescent="0.25">
      <c r="A23" s="87"/>
      <c r="B23" s="340"/>
      <c r="C23" s="61">
        <v>95</v>
      </c>
      <c r="D23" s="56" t="s">
        <v>45</v>
      </c>
      <c r="E23" s="151" t="s">
        <v>130</v>
      </c>
      <c r="F23" s="60">
        <v>200</v>
      </c>
      <c r="G23" s="61"/>
      <c r="H23" s="50">
        <v>0</v>
      </c>
      <c r="I23" s="51">
        <v>0</v>
      </c>
      <c r="J23" s="131">
        <v>20</v>
      </c>
      <c r="K23" s="61">
        <v>80.599999999999994</v>
      </c>
      <c r="L23" s="39">
        <v>0.1</v>
      </c>
      <c r="M23" s="39">
        <v>0.1</v>
      </c>
      <c r="N23" s="40">
        <v>3</v>
      </c>
      <c r="O23" s="40">
        <v>79.2</v>
      </c>
      <c r="P23" s="53">
        <v>0.96</v>
      </c>
      <c r="Q23" s="38">
        <v>0</v>
      </c>
      <c r="R23" s="40">
        <v>0</v>
      </c>
      <c r="S23" s="360">
        <v>0</v>
      </c>
      <c r="T23" s="40">
        <v>0</v>
      </c>
      <c r="U23" s="40">
        <v>0</v>
      </c>
      <c r="V23" s="40">
        <v>0</v>
      </c>
      <c r="W23" s="40">
        <v>0</v>
      </c>
      <c r="X23" s="41">
        <v>0</v>
      </c>
      <c r="Y23" s="113"/>
      <c r="Z23" s="113"/>
    </row>
    <row r="24" spans="1:26" ht="33.75" customHeight="1" x14ac:dyDescent="0.25">
      <c r="A24" s="87"/>
      <c r="B24" s="340"/>
      <c r="C24" s="229">
        <v>119</v>
      </c>
      <c r="D24" s="62" t="s">
        <v>40</v>
      </c>
      <c r="E24" s="46" t="s">
        <v>56</v>
      </c>
      <c r="F24" s="61">
        <v>30</v>
      </c>
      <c r="G24" s="45"/>
      <c r="H24" s="50">
        <v>2.13</v>
      </c>
      <c r="I24" s="51">
        <v>0.21</v>
      </c>
      <c r="J24" s="52">
        <v>13.26</v>
      </c>
      <c r="K24" s="64">
        <v>72</v>
      </c>
      <c r="L24" s="50">
        <v>0.03</v>
      </c>
      <c r="M24" s="51">
        <v>0.01</v>
      </c>
      <c r="N24" s="51">
        <v>0</v>
      </c>
      <c r="O24" s="51">
        <v>0</v>
      </c>
      <c r="P24" s="131">
        <v>0</v>
      </c>
      <c r="Q24" s="50">
        <v>11.1</v>
      </c>
      <c r="R24" s="51">
        <v>65.400000000000006</v>
      </c>
      <c r="S24" s="51">
        <v>19.5</v>
      </c>
      <c r="T24" s="51">
        <v>0.84</v>
      </c>
      <c r="U24" s="51">
        <v>27.9</v>
      </c>
      <c r="V24" s="51">
        <v>1E-3</v>
      </c>
      <c r="W24" s="51">
        <v>2E-3</v>
      </c>
      <c r="X24" s="52">
        <v>0</v>
      </c>
      <c r="Y24" s="113"/>
      <c r="Z24" s="113"/>
    </row>
    <row r="25" spans="1:26" ht="33.75" customHeight="1" x14ac:dyDescent="0.25">
      <c r="A25" s="87"/>
      <c r="B25" s="340"/>
      <c r="C25" s="229">
        <v>120</v>
      </c>
      <c r="D25" s="62" t="s">
        <v>42</v>
      </c>
      <c r="E25" s="46" t="s">
        <v>57</v>
      </c>
      <c r="F25" s="61">
        <v>20</v>
      </c>
      <c r="G25" s="45"/>
      <c r="H25" s="50">
        <v>1.1399999999999999</v>
      </c>
      <c r="I25" s="51">
        <v>0.22</v>
      </c>
      <c r="J25" s="52">
        <v>7.44</v>
      </c>
      <c r="K25" s="64">
        <v>36.26</v>
      </c>
      <c r="L25" s="50">
        <v>0.02</v>
      </c>
      <c r="M25" s="51">
        <v>2.4E-2</v>
      </c>
      <c r="N25" s="51">
        <v>0.08</v>
      </c>
      <c r="O25" s="51">
        <v>0</v>
      </c>
      <c r="P25" s="131">
        <v>0</v>
      </c>
      <c r="Q25" s="50">
        <v>6.8</v>
      </c>
      <c r="R25" s="51">
        <v>24</v>
      </c>
      <c r="S25" s="51">
        <v>8.1999999999999993</v>
      </c>
      <c r="T25" s="51">
        <v>0.46</v>
      </c>
      <c r="U25" s="51">
        <v>73.5</v>
      </c>
      <c r="V25" s="51">
        <v>2E-3</v>
      </c>
      <c r="W25" s="51">
        <v>2E-3</v>
      </c>
      <c r="X25" s="52">
        <v>1.2E-2</v>
      </c>
      <c r="Y25" s="113"/>
      <c r="Z25" s="113"/>
    </row>
    <row r="26" spans="1:26" ht="33.75" customHeight="1" x14ac:dyDescent="0.25">
      <c r="A26" s="87"/>
      <c r="B26" s="484" t="s">
        <v>62</v>
      </c>
      <c r="C26" s="136"/>
      <c r="D26" s="216"/>
      <c r="E26" s="485" t="s">
        <v>47</v>
      </c>
      <c r="F26" s="232">
        <f>F17+F18+F20+F22+F23+F24+F25</f>
        <v>750</v>
      </c>
      <c r="G26" s="233"/>
      <c r="H26" s="157">
        <f t="shared" ref="H26:X26" si="3">H17+H18+H20+H22+H23+H24+H25</f>
        <v>31.79</v>
      </c>
      <c r="I26" s="158">
        <f t="shared" si="3"/>
        <v>20.02</v>
      </c>
      <c r="J26" s="159">
        <f t="shared" si="3"/>
        <v>98.48</v>
      </c>
      <c r="K26" s="160">
        <f t="shared" si="3"/>
        <v>710.34</v>
      </c>
      <c r="L26" s="157">
        <f t="shared" si="3"/>
        <v>0.60000000000000009</v>
      </c>
      <c r="M26" s="158">
        <f t="shared" si="3"/>
        <v>2.1539999999999999</v>
      </c>
      <c r="N26" s="158">
        <f t="shared" si="3"/>
        <v>96.24</v>
      </c>
      <c r="O26" s="158">
        <f t="shared" si="3"/>
        <v>4828.45</v>
      </c>
      <c r="P26" s="161">
        <f t="shared" si="3"/>
        <v>2.5099999999999998</v>
      </c>
      <c r="Q26" s="157">
        <f t="shared" si="3"/>
        <v>99.539999999999992</v>
      </c>
      <c r="R26" s="158">
        <f t="shared" si="3"/>
        <v>502.62</v>
      </c>
      <c r="S26" s="158">
        <f t="shared" si="3"/>
        <v>108.28</v>
      </c>
      <c r="T26" s="158">
        <f t="shared" si="3"/>
        <v>15.52</v>
      </c>
      <c r="U26" s="158">
        <f t="shared" si="3"/>
        <v>973.6</v>
      </c>
      <c r="V26" s="158">
        <f t="shared" si="3"/>
        <v>1.2999999999999999E-2</v>
      </c>
      <c r="W26" s="158">
        <f t="shared" si="3"/>
        <v>4.1000000000000002E-2</v>
      </c>
      <c r="X26" s="159">
        <f t="shared" si="3"/>
        <v>0.312</v>
      </c>
      <c r="Y26" s="113"/>
      <c r="Z26" s="113"/>
    </row>
    <row r="27" spans="1:26" ht="33.75" customHeight="1" x14ac:dyDescent="0.25">
      <c r="A27" s="87"/>
      <c r="B27" s="486" t="s">
        <v>68</v>
      </c>
      <c r="C27" s="487"/>
      <c r="D27" s="488"/>
      <c r="E27" s="489" t="s">
        <v>47</v>
      </c>
      <c r="F27" s="237">
        <f>F17+F19+F21+F22+F23+F24+F25</f>
        <v>750</v>
      </c>
      <c r="G27" s="238"/>
      <c r="H27" s="168">
        <f t="shared" ref="H27:X27" si="4">H17+H19+H21+H22+H23+H24+H25</f>
        <v>31.349999999999998</v>
      </c>
      <c r="I27" s="169">
        <f t="shared" si="4"/>
        <v>17.740000000000002</v>
      </c>
      <c r="J27" s="170">
        <f t="shared" si="4"/>
        <v>99.29</v>
      </c>
      <c r="K27" s="171">
        <f t="shared" si="4"/>
        <v>690.86</v>
      </c>
      <c r="L27" s="168">
        <f t="shared" si="4"/>
        <v>0.55000000000000004</v>
      </c>
      <c r="M27" s="169">
        <f t="shared" si="4"/>
        <v>1.9239999999999999</v>
      </c>
      <c r="N27" s="169">
        <f t="shared" si="4"/>
        <v>26.569999999999997</v>
      </c>
      <c r="O27" s="169">
        <f t="shared" si="4"/>
        <v>4197.9299999999994</v>
      </c>
      <c r="P27" s="172">
        <f t="shared" si="4"/>
        <v>1.91</v>
      </c>
      <c r="Q27" s="168">
        <f t="shared" si="4"/>
        <v>102.49</v>
      </c>
      <c r="R27" s="169">
        <f t="shared" si="4"/>
        <v>460.98</v>
      </c>
      <c r="S27" s="169">
        <f t="shared" si="4"/>
        <v>107.33</v>
      </c>
      <c r="T27" s="169">
        <f t="shared" si="4"/>
        <v>8.39</v>
      </c>
      <c r="U27" s="169">
        <f t="shared" si="4"/>
        <v>1302.3799999999999</v>
      </c>
      <c r="V27" s="169">
        <f t="shared" si="4"/>
        <v>0.04</v>
      </c>
      <c r="W27" s="169">
        <f t="shared" si="4"/>
        <v>3.3000000000000002E-2</v>
      </c>
      <c r="X27" s="170">
        <f t="shared" si="4"/>
        <v>0.24200000000000002</v>
      </c>
      <c r="Y27" s="113"/>
      <c r="Z27" s="113"/>
    </row>
    <row r="28" spans="1:26" ht="33.75" customHeight="1" x14ac:dyDescent="0.25">
      <c r="A28" s="87"/>
      <c r="B28" s="490" t="s">
        <v>62</v>
      </c>
      <c r="C28" s="491"/>
      <c r="D28" s="492"/>
      <c r="E28" s="493" t="s">
        <v>48</v>
      </c>
      <c r="F28" s="494"/>
      <c r="G28" s="495"/>
      <c r="H28" s="157"/>
      <c r="I28" s="158"/>
      <c r="J28" s="159"/>
      <c r="K28" s="303">
        <f t="shared" ref="K28:K29" si="5">K26/23.5</f>
        <v>30.227234042553192</v>
      </c>
      <c r="L28" s="157"/>
      <c r="M28" s="158"/>
      <c r="N28" s="158"/>
      <c r="O28" s="158"/>
      <c r="P28" s="161"/>
      <c r="Q28" s="157"/>
      <c r="R28" s="158"/>
      <c r="S28" s="158"/>
      <c r="T28" s="158"/>
      <c r="U28" s="158"/>
      <c r="V28" s="158"/>
      <c r="W28" s="158"/>
      <c r="X28" s="159"/>
      <c r="Y28" s="113"/>
      <c r="Z28" s="113"/>
    </row>
    <row r="29" spans="1:26" ht="33.75" customHeight="1" x14ac:dyDescent="0.25">
      <c r="A29" s="94"/>
      <c r="B29" s="496" t="s">
        <v>68</v>
      </c>
      <c r="C29" s="183"/>
      <c r="D29" s="497"/>
      <c r="E29" s="498" t="s">
        <v>48</v>
      </c>
      <c r="F29" s="499"/>
      <c r="G29" s="180"/>
      <c r="H29" s="248"/>
      <c r="I29" s="249"/>
      <c r="J29" s="250"/>
      <c r="K29" s="251">
        <f t="shared" si="5"/>
        <v>29.398297872340425</v>
      </c>
      <c r="L29" s="248"/>
      <c r="M29" s="249"/>
      <c r="N29" s="249"/>
      <c r="O29" s="249"/>
      <c r="P29" s="500"/>
      <c r="Q29" s="248"/>
      <c r="R29" s="249"/>
      <c r="S29" s="249"/>
      <c r="T29" s="249"/>
      <c r="U29" s="249"/>
      <c r="V29" s="249"/>
      <c r="W29" s="249"/>
      <c r="X29" s="250"/>
      <c r="Y29" s="113"/>
      <c r="Z29" s="113"/>
    </row>
    <row r="30" spans="1:26" ht="15.75" customHeight="1" x14ac:dyDescent="0.25">
      <c r="A30" s="6"/>
      <c r="B30" s="1"/>
      <c r="C30" s="1"/>
      <c r="D30" s="6"/>
      <c r="E30" s="6"/>
      <c r="F30" s="6"/>
      <c r="G30" s="6"/>
      <c r="H30" s="107"/>
      <c r="I30" s="6"/>
      <c r="J30" s="6"/>
      <c r="K30" s="108"/>
      <c r="L30" s="6"/>
      <c r="M30" s="6"/>
      <c r="N30" s="6"/>
    </row>
    <row r="31" spans="1:26" ht="15.75" customHeight="1" x14ac:dyDescent="0.25">
      <c r="A31" s="327" t="s">
        <v>91</v>
      </c>
      <c r="B31" s="328"/>
      <c r="C31" s="329"/>
      <c r="D31" s="330"/>
      <c r="E31" s="325"/>
      <c r="F31" s="326"/>
      <c r="G31" s="6"/>
      <c r="H31" s="6"/>
      <c r="I31" s="6"/>
      <c r="J31" s="6"/>
    </row>
    <row r="32" spans="1:26" ht="15.75" customHeight="1" x14ac:dyDescent="0.25">
      <c r="A32" s="331" t="s">
        <v>77</v>
      </c>
      <c r="B32" s="332"/>
      <c r="C32" s="333"/>
      <c r="D32" s="334"/>
      <c r="E32" s="325"/>
      <c r="F32" s="326"/>
      <c r="G32" s="6"/>
      <c r="H32" s="6"/>
      <c r="I32" s="6"/>
      <c r="J32" s="6"/>
    </row>
    <row r="33" spans="2:10" ht="15.75" customHeight="1" x14ac:dyDescent="0.25">
      <c r="B33" s="1"/>
      <c r="C33" s="1"/>
      <c r="D33" s="6"/>
      <c r="E33" s="325"/>
      <c r="F33" s="326"/>
      <c r="G33" s="6"/>
      <c r="H33" s="6"/>
      <c r="I33" s="6"/>
      <c r="J33" s="6"/>
    </row>
    <row r="34" spans="2:10" ht="15.75" customHeight="1" x14ac:dyDescent="0.25">
      <c r="B34" s="1"/>
      <c r="C34" s="1"/>
      <c r="D34" s="6"/>
      <c r="E34" s="325"/>
      <c r="F34" s="326"/>
      <c r="G34" s="6"/>
      <c r="H34" s="6"/>
      <c r="I34" s="6"/>
      <c r="J34" s="6"/>
    </row>
    <row r="35" spans="2:10" ht="15.75" customHeight="1" x14ac:dyDescent="0.25">
      <c r="B35" s="1"/>
      <c r="C35" s="1"/>
      <c r="D35" s="6"/>
      <c r="E35" s="325"/>
      <c r="F35" s="326"/>
      <c r="G35" s="6"/>
      <c r="H35" s="6"/>
      <c r="I35" s="6"/>
      <c r="J35" s="6"/>
    </row>
    <row r="36" spans="2:10" ht="15.75" customHeight="1" x14ac:dyDescent="0.25">
      <c r="B36" s="1"/>
      <c r="C36" s="1"/>
      <c r="D36" s="6"/>
      <c r="E36" s="6"/>
      <c r="F36" s="6"/>
      <c r="G36" s="6"/>
      <c r="H36" s="6"/>
      <c r="I36" s="6"/>
      <c r="J36" s="6"/>
    </row>
    <row r="37" spans="2:10" ht="15.75" customHeight="1" x14ac:dyDescent="0.25">
      <c r="B37" s="1"/>
      <c r="C37" s="1"/>
      <c r="D37" s="6"/>
      <c r="E37" s="6"/>
      <c r="F37" s="6"/>
      <c r="G37" s="6"/>
      <c r="H37" s="6"/>
      <c r="I37" s="6"/>
      <c r="J37" s="6"/>
    </row>
    <row r="38" spans="2:10" ht="15.75" customHeight="1" x14ac:dyDescent="0.25">
      <c r="B38" s="1"/>
      <c r="C38" s="1"/>
      <c r="D38" s="6"/>
      <c r="E38" s="6"/>
      <c r="F38" s="6"/>
      <c r="G38" s="6"/>
      <c r="H38" s="6"/>
      <c r="I38" s="6"/>
      <c r="J38" s="6"/>
    </row>
    <row r="39" spans="2:10" ht="15.75" customHeight="1" x14ac:dyDescent="0.25">
      <c r="B39" s="1"/>
      <c r="C39" s="1"/>
      <c r="D39" s="6"/>
      <c r="E39" s="6"/>
      <c r="F39" s="6"/>
      <c r="G39" s="6"/>
      <c r="H39" s="6"/>
      <c r="I39" s="6"/>
      <c r="J39" s="6"/>
    </row>
    <row r="40" spans="2:10" ht="15.75" customHeight="1" x14ac:dyDescent="0.25">
      <c r="B40" s="1"/>
      <c r="C40" s="1"/>
      <c r="D40" s="6"/>
      <c r="E40" s="6"/>
      <c r="F40" s="6"/>
      <c r="G40" s="6"/>
      <c r="H40" s="6"/>
      <c r="I40" s="6"/>
      <c r="J40" s="6"/>
    </row>
    <row r="41" spans="2:10" ht="15.75" customHeight="1" x14ac:dyDescent="0.25">
      <c r="B41" s="1"/>
      <c r="C41" s="1"/>
      <c r="D41" s="6"/>
      <c r="E41" s="6"/>
      <c r="F41" s="6"/>
      <c r="G41" s="6"/>
      <c r="H41" s="6"/>
      <c r="I41" s="6"/>
      <c r="J41" s="6"/>
    </row>
    <row r="42" spans="2:10" ht="15.75" customHeight="1" x14ac:dyDescent="0.25">
      <c r="B42" s="1"/>
      <c r="C42" s="1"/>
      <c r="D42" s="6"/>
      <c r="E42" s="6"/>
      <c r="F42" s="6"/>
      <c r="G42" s="6"/>
      <c r="H42" s="6"/>
      <c r="I42" s="6"/>
      <c r="J42" s="6"/>
    </row>
    <row r="43" spans="2:10" ht="15.75" customHeight="1" x14ac:dyDescent="0.25">
      <c r="B43" s="1"/>
      <c r="C43" s="1"/>
    </row>
    <row r="44" spans="2:10" ht="15.75" customHeight="1" x14ac:dyDescent="0.25">
      <c r="B44" s="1"/>
      <c r="C44" s="1"/>
    </row>
    <row r="45" spans="2:10" ht="15.75" customHeight="1" x14ac:dyDescent="0.25">
      <c r="B45" s="1"/>
      <c r="C45" s="1"/>
    </row>
    <row r="46" spans="2:10" ht="15.75" customHeight="1" x14ac:dyDescent="0.25">
      <c r="B46" s="1"/>
      <c r="C46" s="1"/>
    </row>
    <row r="47" spans="2:10" ht="15.75" customHeight="1" x14ac:dyDescent="0.25">
      <c r="B47" s="1"/>
      <c r="C47" s="1"/>
    </row>
    <row r="48" spans="2:10" ht="15.75" customHeight="1" x14ac:dyDescent="0.25">
      <c r="B48" s="1"/>
      <c r="C48" s="1"/>
    </row>
    <row r="49" spans="2:3" ht="15.75" customHeight="1" x14ac:dyDescent="0.25">
      <c r="B49" s="1"/>
      <c r="C49" s="1"/>
    </row>
    <row r="50" spans="2:3" ht="15.75" customHeight="1" x14ac:dyDescent="0.25">
      <c r="B50" s="1"/>
      <c r="C50" s="1"/>
    </row>
    <row r="51" spans="2:3" ht="15.75" customHeight="1" x14ac:dyDescent="0.25">
      <c r="B51" s="1"/>
      <c r="C51" s="1"/>
    </row>
    <row r="52" spans="2:3" ht="15.75" customHeight="1" x14ac:dyDescent="0.25">
      <c r="B52" s="1"/>
      <c r="C52" s="1"/>
    </row>
    <row r="53" spans="2:3" ht="15.75" customHeight="1" x14ac:dyDescent="0.25">
      <c r="B53" s="1"/>
      <c r="C53" s="1"/>
    </row>
    <row r="54" spans="2:3" ht="15.75" customHeight="1" x14ac:dyDescent="0.25">
      <c r="B54" s="1"/>
      <c r="C54" s="1"/>
    </row>
    <row r="55" spans="2:3" ht="15.75" customHeight="1" x14ac:dyDescent="0.25">
      <c r="B55" s="1"/>
      <c r="C55" s="1"/>
    </row>
    <row r="56" spans="2:3" ht="15.75" customHeight="1" x14ac:dyDescent="0.25">
      <c r="B56" s="1"/>
      <c r="C56" s="1"/>
    </row>
    <row r="57" spans="2:3" ht="15.75" customHeight="1" x14ac:dyDescent="0.25">
      <c r="B57" s="1"/>
      <c r="C57" s="1"/>
    </row>
    <row r="58" spans="2:3" ht="15.75" customHeight="1" x14ac:dyDescent="0.25">
      <c r="B58" s="1"/>
      <c r="C58" s="1"/>
    </row>
    <row r="59" spans="2:3" ht="15.75" customHeight="1" x14ac:dyDescent="0.25">
      <c r="B59" s="1"/>
      <c r="C59" s="1"/>
    </row>
    <row r="60" spans="2:3" ht="15.75" customHeight="1" x14ac:dyDescent="0.25">
      <c r="B60" s="1"/>
      <c r="C60" s="1"/>
    </row>
    <row r="61" spans="2:3" ht="15.75" customHeight="1" x14ac:dyDescent="0.25">
      <c r="B61" s="1"/>
      <c r="C61" s="1"/>
    </row>
    <row r="62" spans="2:3" ht="15.75" customHeight="1" x14ac:dyDescent="0.25">
      <c r="B62" s="1"/>
      <c r="C62" s="1"/>
    </row>
    <row r="63" spans="2:3" ht="15.75" customHeight="1" x14ac:dyDescent="0.25">
      <c r="B63" s="1"/>
      <c r="C63" s="1"/>
    </row>
    <row r="64" spans="2:3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  <row r="995" spans="2:3" ht="15.75" customHeight="1" x14ac:dyDescent="0.25">
      <c r="B995" s="1"/>
      <c r="C995" s="1"/>
    </row>
    <row r="996" spans="2:3" ht="15.75" customHeight="1" x14ac:dyDescent="0.25">
      <c r="B996" s="1"/>
      <c r="C996" s="1"/>
    </row>
    <row r="997" spans="2:3" ht="15.75" customHeight="1" x14ac:dyDescent="0.25">
      <c r="B997" s="1"/>
      <c r="C997" s="1"/>
    </row>
    <row r="998" spans="2:3" ht="15.75" customHeight="1" x14ac:dyDescent="0.25">
      <c r="B998" s="1"/>
      <c r="C998" s="1"/>
    </row>
    <row r="999" spans="2:3" ht="15.75" customHeight="1" x14ac:dyDescent="0.25">
      <c r="B999" s="1"/>
      <c r="C999" s="1"/>
    </row>
    <row r="1000" spans="2:3" ht="15.75" customHeight="1" x14ac:dyDescent="0.25">
      <c r="B1000" s="1"/>
      <c r="C1000" s="1"/>
    </row>
  </sheetData>
  <mergeCells count="2">
    <mergeCell ref="L4:P4"/>
    <mergeCell ref="Q4:X4"/>
  </mergeCells>
  <pageMargins left="0.7" right="0.7" top="0.75" bottom="0.75" header="0" footer="0"/>
  <pageSetup paperSize="9" orientation="landscape"/>
  <colBreaks count="1" manualBreakCount="1">
    <brk id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2" width="21.5703125" customWidth="1"/>
    <col min="3" max="3" width="15.7109375" customWidth="1"/>
    <col min="4" max="4" width="25.85546875" customWidth="1"/>
    <col min="5" max="5" width="57.85546875" customWidth="1"/>
    <col min="6" max="6" width="16.28515625" customWidth="1"/>
    <col min="7" max="7" width="10.855468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15" width="8.7109375" customWidth="1"/>
    <col min="16" max="16" width="9.140625" customWidth="1"/>
    <col min="17" max="21" width="8.7109375" customWidth="1"/>
    <col min="22" max="23" width="11.140625" customWidth="1"/>
    <col min="24" max="26" width="8.7109375" customWidth="1"/>
  </cols>
  <sheetData>
    <row r="1" spans="1:26" x14ac:dyDescent="0.25">
      <c r="C1" s="1"/>
    </row>
    <row r="2" spans="1:26" ht="23.25" x14ac:dyDescent="0.35">
      <c r="A2" s="2" t="s">
        <v>0</v>
      </c>
      <c r="B2" s="2"/>
      <c r="C2" s="3"/>
      <c r="D2" s="2" t="s">
        <v>1</v>
      </c>
      <c r="E2" s="2"/>
      <c r="F2" s="4" t="s">
        <v>2</v>
      </c>
      <c r="G2" s="264">
        <v>9</v>
      </c>
      <c r="H2" s="2"/>
      <c r="K2" s="4"/>
      <c r="L2" s="3"/>
      <c r="M2" s="5"/>
      <c r="N2" s="6"/>
    </row>
    <row r="3" spans="1:26" x14ac:dyDescent="0.25">
      <c r="A3" s="5"/>
      <c r="B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501"/>
      <c r="B4" s="16"/>
      <c r="C4" s="12" t="s">
        <v>3</v>
      </c>
      <c r="D4" s="336"/>
      <c r="E4" s="111"/>
      <c r="F4" s="825" t="s">
        <v>12</v>
      </c>
      <c r="G4" s="9"/>
      <c r="H4" s="267" t="s">
        <v>4</v>
      </c>
      <c r="I4" s="267"/>
      <c r="J4" s="267"/>
      <c r="K4" s="8" t="s">
        <v>5</v>
      </c>
      <c r="L4" s="815" t="s">
        <v>6</v>
      </c>
      <c r="M4" s="816"/>
      <c r="N4" s="816"/>
      <c r="O4" s="816"/>
      <c r="P4" s="817"/>
      <c r="Q4" s="820" t="s">
        <v>7</v>
      </c>
      <c r="R4" s="821"/>
      <c r="S4" s="821"/>
      <c r="T4" s="821"/>
      <c r="U4" s="821"/>
      <c r="V4" s="821"/>
      <c r="W4" s="821"/>
      <c r="X4" s="822"/>
      <c r="Y4" s="113"/>
      <c r="Z4" s="113"/>
    </row>
    <row r="5" spans="1:26" ht="28.5" customHeight="1" x14ac:dyDescent="0.25">
      <c r="A5" s="502" t="s">
        <v>8</v>
      </c>
      <c r="B5" s="26"/>
      <c r="C5" s="22" t="s">
        <v>9</v>
      </c>
      <c r="D5" s="503" t="s">
        <v>10</v>
      </c>
      <c r="E5" s="22" t="s">
        <v>11</v>
      </c>
      <c r="F5" s="826"/>
      <c r="G5" s="19" t="s">
        <v>13</v>
      </c>
      <c r="H5" s="268" t="s">
        <v>14</v>
      </c>
      <c r="I5" s="24" t="s">
        <v>15</v>
      </c>
      <c r="J5" s="269" t="s">
        <v>16</v>
      </c>
      <c r="K5" s="18" t="s">
        <v>17</v>
      </c>
      <c r="L5" s="27" t="s">
        <v>18</v>
      </c>
      <c r="M5" s="27" t="s">
        <v>19</v>
      </c>
      <c r="N5" s="27" t="s">
        <v>20</v>
      </c>
      <c r="O5" s="28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27" t="s">
        <v>30</v>
      </c>
      <c r="Y5" s="113"/>
      <c r="Z5" s="113"/>
    </row>
    <row r="6" spans="1:26" ht="26.25" customHeight="1" x14ac:dyDescent="0.25">
      <c r="A6" s="291" t="s">
        <v>31</v>
      </c>
      <c r="B6" s="78"/>
      <c r="C6" s="356">
        <v>172</v>
      </c>
      <c r="D6" s="80" t="s">
        <v>32</v>
      </c>
      <c r="E6" s="81" t="s">
        <v>125</v>
      </c>
      <c r="F6" s="82">
        <v>60</v>
      </c>
      <c r="G6" s="79"/>
      <c r="H6" s="83">
        <v>1.86</v>
      </c>
      <c r="I6" s="43">
        <v>0.12</v>
      </c>
      <c r="J6" s="84">
        <v>4.26</v>
      </c>
      <c r="K6" s="79">
        <v>24.6</v>
      </c>
      <c r="L6" s="42">
        <v>0.06</v>
      </c>
      <c r="M6" s="83">
        <v>0.11</v>
      </c>
      <c r="N6" s="43">
        <v>6</v>
      </c>
      <c r="O6" s="43">
        <v>1.2</v>
      </c>
      <c r="P6" s="44">
        <v>0</v>
      </c>
      <c r="Q6" s="42">
        <v>9.6</v>
      </c>
      <c r="R6" s="43">
        <v>31.8</v>
      </c>
      <c r="S6" s="43">
        <v>12.6</v>
      </c>
      <c r="T6" s="43">
        <v>0.42</v>
      </c>
      <c r="U6" s="43">
        <v>438.6</v>
      </c>
      <c r="V6" s="43">
        <v>0</v>
      </c>
      <c r="W6" s="43">
        <v>1E-3</v>
      </c>
      <c r="X6" s="86">
        <v>0.02</v>
      </c>
      <c r="Y6" s="113"/>
      <c r="Z6" s="113"/>
    </row>
    <row r="7" spans="1:26" ht="37.5" customHeight="1" x14ac:dyDescent="0.25">
      <c r="A7" s="504"/>
      <c r="B7" s="505"/>
      <c r="C7" s="69">
        <v>75</v>
      </c>
      <c r="D7" s="506" t="s">
        <v>53</v>
      </c>
      <c r="E7" s="200" t="s">
        <v>131</v>
      </c>
      <c r="F7" s="45">
        <v>90</v>
      </c>
      <c r="G7" s="46"/>
      <c r="H7" s="39">
        <v>12.42</v>
      </c>
      <c r="I7" s="40">
        <v>2.88</v>
      </c>
      <c r="J7" s="53">
        <v>4.59</v>
      </c>
      <c r="K7" s="54">
        <v>93.51</v>
      </c>
      <c r="L7" s="38">
        <v>0.08</v>
      </c>
      <c r="M7" s="39">
        <v>0.09</v>
      </c>
      <c r="N7" s="40">
        <v>1.34</v>
      </c>
      <c r="O7" s="40">
        <v>170</v>
      </c>
      <c r="P7" s="41">
        <v>0.16</v>
      </c>
      <c r="Q7" s="38">
        <v>35.15</v>
      </c>
      <c r="R7" s="40">
        <v>162.82</v>
      </c>
      <c r="S7" s="40">
        <v>46.09</v>
      </c>
      <c r="T7" s="40">
        <v>0.81</v>
      </c>
      <c r="U7" s="40">
        <v>343.63</v>
      </c>
      <c r="V7" s="40">
        <v>0.108</v>
      </c>
      <c r="W7" s="40">
        <v>1.17E-2</v>
      </c>
      <c r="X7" s="41">
        <v>0.51</v>
      </c>
      <c r="Y7" s="260"/>
      <c r="Z7" s="260"/>
    </row>
    <row r="8" spans="1:26" ht="26.25" customHeight="1" x14ac:dyDescent="0.25">
      <c r="A8" s="504"/>
      <c r="B8" s="505"/>
      <c r="C8" s="91">
        <v>226</v>
      </c>
      <c r="D8" s="507" t="s">
        <v>60</v>
      </c>
      <c r="E8" s="56" t="s">
        <v>132</v>
      </c>
      <c r="F8" s="54">
        <v>150</v>
      </c>
      <c r="G8" s="57"/>
      <c r="H8" s="38">
        <v>3.3</v>
      </c>
      <c r="I8" s="40">
        <v>3.9</v>
      </c>
      <c r="J8" s="41">
        <v>25.6</v>
      </c>
      <c r="K8" s="58">
        <v>151.35</v>
      </c>
      <c r="L8" s="38">
        <v>0.15</v>
      </c>
      <c r="M8" s="39">
        <v>0.11</v>
      </c>
      <c r="N8" s="40">
        <v>21</v>
      </c>
      <c r="O8" s="40">
        <v>15.3</v>
      </c>
      <c r="P8" s="41">
        <v>0.06</v>
      </c>
      <c r="Q8" s="38">
        <v>14.01</v>
      </c>
      <c r="R8" s="40">
        <v>78.63</v>
      </c>
      <c r="S8" s="40">
        <v>29.37</v>
      </c>
      <c r="T8" s="40">
        <v>1.32</v>
      </c>
      <c r="U8" s="40">
        <v>805.4</v>
      </c>
      <c r="V8" s="40">
        <v>0.02</v>
      </c>
      <c r="W8" s="40">
        <v>0</v>
      </c>
      <c r="X8" s="41">
        <v>0.05</v>
      </c>
      <c r="Y8" s="260"/>
      <c r="Z8" s="260"/>
    </row>
    <row r="9" spans="1:26" ht="26.25" customHeight="1" x14ac:dyDescent="0.25">
      <c r="A9" s="504"/>
      <c r="B9" s="505"/>
      <c r="C9" s="91">
        <v>102</v>
      </c>
      <c r="D9" s="507" t="s">
        <v>45</v>
      </c>
      <c r="E9" s="295" t="s">
        <v>133</v>
      </c>
      <c r="F9" s="508">
        <v>200</v>
      </c>
      <c r="G9" s="54"/>
      <c r="H9" s="39">
        <v>1</v>
      </c>
      <c r="I9" s="40">
        <v>0</v>
      </c>
      <c r="J9" s="53">
        <v>23.6</v>
      </c>
      <c r="K9" s="54">
        <v>98.4</v>
      </c>
      <c r="L9" s="38">
        <v>0.02</v>
      </c>
      <c r="M9" s="39">
        <v>0.02</v>
      </c>
      <c r="N9" s="40">
        <v>0.78</v>
      </c>
      <c r="O9" s="40">
        <v>60</v>
      </c>
      <c r="P9" s="41">
        <v>0</v>
      </c>
      <c r="Q9" s="38">
        <v>57.3</v>
      </c>
      <c r="R9" s="40">
        <v>45.38</v>
      </c>
      <c r="S9" s="40">
        <v>30.14</v>
      </c>
      <c r="T9" s="40">
        <v>1.08</v>
      </c>
      <c r="U9" s="40">
        <v>243</v>
      </c>
      <c r="V9" s="40">
        <v>5.9999999999999995E-4</v>
      </c>
      <c r="W9" s="40">
        <v>4.0000000000000002E-4</v>
      </c>
      <c r="X9" s="41">
        <v>0</v>
      </c>
      <c r="Y9" s="260"/>
      <c r="Z9" s="260"/>
    </row>
    <row r="10" spans="1:26" ht="23.25" customHeight="1" x14ac:dyDescent="0.25">
      <c r="A10" s="504"/>
      <c r="B10" s="505"/>
      <c r="C10" s="91">
        <v>119</v>
      </c>
      <c r="D10" s="507" t="s">
        <v>40</v>
      </c>
      <c r="E10" s="56" t="s">
        <v>56</v>
      </c>
      <c r="F10" s="433">
        <v>30</v>
      </c>
      <c r="G10" s="509"/>
      <c r="H10" s="39">
        <v>2.13</v>
      </c>
      <c r="I10" s="40">
        <v>0.21</v>
      </c>
      <c r="J10" s="53">
        <v>13.26</v>
      </c>
      <c r="K10" s="88">
        <v>72</v>
      </c>
      <c r="L10" s="50">
        <v>0.03</v>
      </c>
      <c r="M10" s="65">
        <v>0.01</v>
      </c>
      <c r="N10" s="51">
        <v>0</v>
      </c>
      <c r="O10" s="51">
        <v>0</v>
      </c>
      <c r="P10" s="52">
        <v>0</v>
      </c>
      <c r="Q10" s="50">
        <v>11.1</v>
      </c>
      <c r="R10" s="51">
        <v>65.400000000000006</v>
      </c>
      <c r="S10" s="51">
        <v>19.5</v>
      </c>
      <c r="T10" s="51">
        <v>0.84</v>
      </c>
      <c r="U10" s="51">
        <v>27.9</v>
      </c>
      <c r="V10" s="51">
        <v>1E-3</v>
      </c>
      <c r="W10" s="51">
        <v>2E-3</v>
      </c>
      <c r="X10" s="52">
        <v>0</v>
      </c>
      <c r="Y10" s="260"/>
      <c r="Z10" s="260"/>
    </row>
    <row r="11" spans="1:26" ht="23.25" customHeight="1" x14ac:dyDescent="0.25">
      <c r="A11" s="504"/>
      <c r="B11" s="505"/>
      <c r="C11" s="69">
        <v>120</v>
      </c>
      <c r="D11" s="506" t="s">
        <v>42</v>
      </c>
      <c r="E11" s="68" t="s">
        <v>43</v>
      </c>
      <c r="F11" s="434">
        <v>20</v>
      </c>
      <c r="G11" s="61"/>
      <c r="H11" s="65">
        <v>1.1399999999999999</v>
      </c>
      <c r="I11" s="51">
        <v>0.22</v>
      </c>
      <c r="J11" s="131">
        <v>7.44</v>
      </c>
      <c r="K11" s="69">
        <v>36.26</v>
      </c>
      <c r="L11" s="50">
        <v>0.02</v>
      </c>
      <c r="M11" s="51">
        <v>2.4E-2</v>
      </c>
      <c r="N11" s="51">
        <v>0.08</v>
      </c>
      <c r="O11" s="51">
        <v>0</v>
      </c>
      <c r="P11" s="52">
        <v>0</v>
      </c>
      <c r="Q11" s="50">
        <v>6.8</v>
      </c>
      <c r="R11" s="51">
        <v>24</v>
      </c>
      <c r="S11" s="51">
        <v>8.1999999999999993</v>
      </c>
      <c r="T11" s="51">
        <v>0.46</v>
      </c>
      <c r="U11" s="51">
        <v>73.5</v>
      </c>
      <c r="V11" s="51">
        <v>2E-3</v>
      </c>
      <c r="W11" s="51">
        <v>2E-3</v>
      </c>
      <c r="X11" s="52">
        <v>1.2E-2</v>
      </c>
      <c r="Y11" s="260"/>
      <c r="Z11" s="260"/>
    </row>
    <row r="12" spans="1:26" ht="23.25" customHeight="1" x14ac:dyDescent="0.25">
      <c r="A12" s="504"/>
      <c r="B12" s="505"/>
      <c r="C12" s="69"/>
      <c r="D12" s="506"/>
      <c r="E12" s="68" t="s">
        <v>47</v>
      </c>
      <c r="F12" s="434">
        <v>550</v>
      </c>
      <c r="G12" s="61"/>
      <c r="H12" s="510">
        <v>21.849999999999998</v>
      </c>
      <c r="I12" s="511">
        <v>7.33</v>
      </c>
      <c r="J12" s="512">
        <v>78.75</v>
      </c>
      <c r="K12" s="513">
        <v>476.12</v>
      </c>
      <c r="L12" s="514">
        <v>0.3600000000000001</v>
      </c>
      <c r="M12" s="510">
        <v>0.36400000000000005</v>
      </c>
      <c r="N12" s="511">
        <v>29.2</v>
      </c>
      <c r="O12" s="511">
        <v>246.5</v>
      </c>
      <c r="P12" s="515">
        <v>0.22</v>
      </c>
      <c r="Q12" s="514">
        <v>133.96</v>
      </c>
      <c r="R12" s="511">
        <v>408.03</v>
      </c>
      <c r="S12" s="511">
        <v>145.89999999999998</v>
      </c>
      <c r="T12" s="511">
        <v>4.93</v>
      </c>
      <c r="U12" s="511">
        <v>1932.0300000000002</v>
      </c>
      <c r="V12" s="511">
        <v>0.13159999999999999</v>
      </c>
      <c r="W12" s="511">
        <v>1.7099999999999997E-2</v>
      </c>
      <c r="X12" s="515">
        <v>0.59200000000000008</v>
      </c>
      <c r="Y12" s="260"/>
      <c r="Z12" s="260"/>
    </row>
    <row r="13" spans="1:26" ht="23.25" customHeight="1" x14ac:dyDescent="0.25">
      <c r="A13" s="504"/>
      <c r="B13" s="505"/>
      <c r="C13" s="69"/>
      <c r="D13" s="506"/>
      <c r="E13" s="68" t="s">
        <v>48</v>
      </c>
      <c r="F13" s="45"/>
      <c r="G13" s="61"/>
      <c r="H13" s="510"/>
      <c r="I13" s="511"/>
      <c r="J13" s="512"/>
      <c r="K13" s="516">
        <v>20.260425531914894</v>
      </c>
      <c r="L13" s="514"/>
      <c r="M13" s="510"/>
      <c r="N13" s="511"/>
      <c r="O13" s="511"/>
      <c r="P13" s="515"/>
      <c r="Q13" s="514"/>
      <c r="R13" s="511"/>
      <c r="S13" s="511"/>
      <c r="T13" s="511"/>
      <c r="U13" s="511"/>
      <c r="V13" s="511"/>
      <c r="W13" s="511"/>
      <c r="X13" s="515"/>
      <c r="Y13" s="260"/>
      <c r="Z13" s="260"/>
    </row>
    <row r="14" spans="1:26" ht="33.75" customHeight="1" x14ac:dyDescent="0.25">
      <c r="A14" s="504" t="s">
        <v>49</v>
      </c>
      <c r="B14" s="517"/>
      <c r="C14" s="79">
        <v>13</v>
      </c>
      <c r="D14" s="125" t="s">
        <v>107</v>
      </c>
      <c r="E14" s="518" t="s">
        <v>134</v>
      </c>
      <c r="F14" s="519">
        <v>60</v>
      </c>
      <c r="G14" s="79"/>
      <c r="H14" s="196">
        <v>1.2</v>
      </c>
      <c r="I14" s="197">
        <v>4.26</v>
      </c>
      <c r="J14" s="86">
        <v>6.18</v>
      </c>
      <c r="K14" s="274">
        <v>67.92</v>
      </c>
      <c r="L14" s="196">
        <v>0.03</v>
      </c>
      <c r="M14" s="197">
        <v>0.02</v>
      </c>
      <c r="N14" s="197">
        <v>7.44</v>
      </c>
      <c r="O14" s="197">
        <v>930</v>
      </c>
      <c r="P14" s="198">
        <v>0</v>
      </c>
      <c r="Q14" s="196">
        <v>24.87</v>
      </c>
      <c r="R14" s="197">
        <v>42.95</v>
      </c>
      <c r="S14" s="197">
        <v>26.03</v>
      </c>
      <c r="T14" s="197">
        <v>0.76</v>
      </c>
      <c r="U14" s="197">
        <v>199.1</v>
      </c>
      <c r="V14" s="197">
        <v>2E-3</v>
      </c>
      <c r="W14" s="197">
        <v>0</v>
      </c>
      <c r="X14" s="86">
        <v>0.04</v>
      </c>
      <c r="Y14" s="113"/>
      <c r="Z14" s="113"/>
    </row>
    <row r="15" spans="1:26" ht="33.75" customHeight="1" x14ac:dyDescent="0.25">
      <c r="A15" s="504"/>
      <c r="B15" s="505"/>
      <c r="C15" s="91">
        <v>48</v>
      </c>
      <c r="D15" s="56" t="s">
        <v>51</v>
      </c>
      <c r="E15" s="151" t="s">
        <v>135</v>
      </c>
      <c r="F15" s="60">
        <v>200</v>
      </c>
      <c r="G15" s="54"/>
      <c r="H15" s="38">
        <v>7.2</v>
      </c>
      <c r="I15" s="40">
        <v>6.4</v>
      </c>
      <c r="J15" s="41">
        <v>8</v>
      </c>
      <c r="K15" s="433">
        <v>117.6</v>
      </c>
      <c r="L15" s="38">
        <v>0.1</v>
      </c>
      <c r="M15" s="40">
        <v>0.08</v>
      </c>
      <c r="N15" s="40">
        <v>15.44</v>
      </c>
      <c r="O15" s="40">
        <v>96</v>
      </c>
      <c r="P15" s="53">
        <v>0.06</v>
      </c>
      <c r="Q15" s="38">
        <v>46.04</v>
      </c>
      <c r="R15" s="40">
        <v>100.14</v>
      </c>
      <c r="S15" s="40">
        <v>27.04</v>
      </c>
      <c r="T15" s="40">
        <v>0.86</v>
      </c>
      <c r="U15" s="40">
        <v>321.39999999999998</v>
      </c>
      <c r="V15" s="40">
        <v>4.0000000000000001E-3</v>
      </c>
      <c r="W15" s="40">
        <v>0</v>
      </c>
      <c r="X15" s="41">
        <v>0.2</v>
      </c>
      <c r="Y15" s="113"/>
      <c r="Z15" s="113"/>
    </row>
    <row r="16" spans="1:26" ht="33.75" customHeight="1" x14ac:dyDescent="0.25">
      <c r="A16" s="520"/>
      <c r="B16" s="484" t="s">
        <v>62</v>
      </c>
      <c r="C16" s="232">
        <v>193</v>
      </c>
      <c r="D16" s="204" t="s">
        <v>53</v>
      </c>
      <c r="E16" s="521" t="s">
        <v>136</v>
      </c>
      <c r="F16" s="205">
        <v>90</v>
      </c>
      <c r="G16" s="203"/>
      <c r="H16" s="137">
        <v>15.3</v>
      </c>
      <c r="I16" s="138">
        <v>14.85</v>
      </c>
      <c r="J16" s="139">
        <v>7.56</v>
      </c>
      <c r="K16" s="206">
        <v>224.91</v>
      </c>
      <c r="L16" s="137">
        <v>0.38</v>
      </c>
      <c r="M16" s="138">
        <v>0.13</v>
      </c>
      <c r="N16" s="138">
        <v>0.09</v>
      </c>
      <c r="O16" s="138">
        <v>54</v>
      </c>
      <c r="P16" s="140">
        <v>0.23</v>
      </c>
      <c r="Q16" s="137">
        <v>27.09</v>
      </c>
      <c r="R16" s="138">
        <v>58.77</v>
      </c>
      <c r="S16" s="138">
        <v>12.43</v>
      </c>
      <c r="T16" s="138">
        <v>0.8</v>
      </c>
      <c r="U16" s="138">
        <v>310.86</v>
      </c>
      <c r="V16" s="138">
        <v>6.0000000000000001E-3</v>
      </c>
      <c r="W16" s="138">
        <v>1.8E-3</v>
      </c>
      <c r="X16" s="139">
        <v>0.12</v>
      </c>
      <c r="Y16" s="113"/>
      <c r="Z16" s="113"/>
    </row>
    <row r="17" spans="1:26" ht="33.75" customHeight="1" x14ac:dyDescent="0.25">
      <c r="A17" s="520"/>
      <c r="B17" s="522" t="s">
        <v>68</v>
      </c>
      <c r="C17" s="297">
        <v>126</v>
      </c>
      <c r="D17" s="211" t="s">
        <v>53</v>
      </c>
      <c r="E17" s="212" t="s">
        <v>113</v>
      </c>
      <c r="F17" s="213">
        <v>90</v>
      </c>
      <c r="G17" s="210"/>
      <c r="H17" s="146">
        <v>16.649999999999999</v>
      </c>
      <c r="I17" s="147">
        <v>8.01</v>
      </c>
      <c r="J17" s="148">
        <v>4.8600000000000003</v>
      </c>
      <c r="K17" s="214">
        <v>168.75</v>
      </c>
      <c r="L17" s="146">
        <v>0.15</v>
      </c>
      <c r="M17" s="147">
        <v>0.12</v>
      </c>
      <c r="N17" s="147">
        <v>2.0099999999999998</v>
      </c>
      <c r="O17" s="147">
        <v>0</v>
      </c>
      <c r="P17" s="149">
        <v>0</v>
      </c>
      <c r="Q17" s="146">
        <v>41.45</v>
      </c>
      <c r="R17" s="147">
        <v>314</v>
      </c>
      <c r="S17" s="147">
        <v>66.489999999999995</v>
      </c>
      <c r="T17" s="147">
        <v>5.3</v>
      </c>
      <c r="U17" s="147">
        <v>266.67</v>
      </c>
      <c r="V17" s="147">
        <v>6.0000000000000001E-3</v>
      </c>
      <c r="W17" s="147">
        <v>0</v>
      </c>
      <c r="X17" s="148">
        <v>0.05</v>
      </c>
      <c r="Y17" s="113"/>
      <c r="Z17" s="113"/>
    </row>
    <row r="18" spans="1:26" ht="33.75" customHeight="1" x14ac:dyDescent="0.25">
      <c r="A18" s="256"/>
      <c r="B18" s="523"/>
      <c r="C18" s="91">
        <v>54</v>
      </c>
      <c r="D18" s="56" t="s">
        <v>60</v>
      </c>
      <c r="E18" s="55" t="s">
        <v>97</v>
      </c>
      <c r="F18" s="67">
        <v>150</v>
      </c>
      <c r="G18" s="54"/>
      <c r="H18" s="50">
        <v>7.2</v>
      </c>
      <c r="I18" s="51">
        <v>5.0999999999999996</v>
      </c>
      <c r="J18" s="52">
        <v>33.9</v>
      </c>
      <c r="K18" s="45">
        <v>210.3</v>
      </c>
      <c r="L18" s="50">
        <v>0.21</v>
      </c>
      <c r="M18" s="51">
        <v>0.11</v>
      </c>
      <c r="N18" s="51">
        <v>0</v>
      </c>
      <c r="O18" s="51">
        <v>0</v>
      </c>
      <c r="P18" s="131">
        <v>0</v>
      </c>
      <c r="Q18" s="50">
        <v>14.55</v>
      </c>
      <c r="R18" s="51">
        <v>208.87</v>
      </c>
      <c r="S18" s="51">
        <v>139.99</v>
      </c>
      <c r="T18" s="51">
        <v>4.68</v>
      </c>
      <c r="U18" s="51">
        <v>273.8</v>
      </c>
      <c r="V18" s="51">
        <v>3.0000000000000001E-3</v>
      </c>
      <c r="W18" s="51">
        <v>5.0000000000000001E-3</v>
      </c>
      <c r="X18" s="52">
        <v>0.02</v>
      </c>
      <c r="Y18" s="113"/>
      <c r="Z18" s="113"/>
    </row>
    <row r="19" spans="1:26" ht="43.5" customHeight="1" x14ac:dyDescent="0.25">
      <c r="A19" s="256"/>
      <c r="B19" s="523"/>
      <c r="C19" s="91">
        <v>107</v>
      </c>
      <c r="D19" s="56" t="s">
        <v>45</v>
      </c>
      <c r="E19" s="151" t="s">
        <v>137</v>
      </c>
      <c r="F19" s="60">
        <v>200</v>
      </c>
      <c r="G19" s="54"/>
      <c r="H19" s="38">
        <v>0</v>
      </c>
      <c r="I19" s="40">
        <v>0</v>
      </c>
      <c r="J19" s="41">
        <v>24.2</v>
      </c>
      <c r="K19" s="433">
        <v>96.6</v>
      </c>
      <c r="L19" s="38">
        <v>0.08</v>
      </c>
      <c r="M19" s="40"/>
      <c r="N19" s="40">
        <v>50</v>
      </c>
      <c r="O19" s="40">
        <v>0.06</v>
      </c>
      <c r="P19" s="53"/>
      <c r="Q19" s="38">
        <v>0</v>
      </c>
      <c r="R19" s="40">
        <v>0</v>
      </c>
      <c r="S19" s="40">
        <v>0</v>
      </c>
      <c r="T19" s="40">
        <v>0</v>
      </c>
      <c r="U19" s="40"/>
      <c r="V19" s="40"/>
      <c r="W19" s="40"/>
      <c r="X19" s="41"/>
      <c r="Y19" s="113"/>
      <c r="Z19" s="113"/>
    </row>
    <row r="20" spans="1:26" ht="33.75" customHeight="1" x14ac:dyDescent="0.25">
      <c r="A20" s="524"/>
      <c r="B20" s="87"/>
      <c r="C20" s="91">
        <v>119</v>
      </c>
      <c r="D20" s="56" t="s">
        <v>40</v>
      </c>
      <c r="E20" s="55" t="s">
        <v>56</v>
      </c>
      <c r="F20" s="60">
        <v>20</v>
      </c>
      <c r="G20" s="54"/>
      <c r="H20" s="38">
        <v>1.4</v>
      </c>
      <c r="I20" s="40">
        <v>0.14000000000000001</v>
      </c>
      <c r="J20" s="41">
        <v>8.8000000000000007</v>
      </c>
      <c r="K20" s="433">
        <v>48</v>
      </c>
      <c r="L20" s="38">
        <v>0.02</v>
      </c>
      <c r="M20" s="40">
        <v>6.0000000000000001E-3</v>
      </c>
      <c r="N20" s="40">
        <v>0</v>
      </c>
      <c r="O20" s="40">
        <v>0</v>
      </c>
      <c r="P20" s="53">
        <v>0</v>
      </c>
      <c r="Q20" s="38">
        <v>7.4</v>
      </c>
      <c r="R20" s="40">
        <v>43.6</v>
      </c>
      <c r="S20" s="40">
        <v>13</v>
      </c>
      <c r="T20" s="40">
        <v>0.56000000000000005</v>
      </c>
      <c r="U20" s="40">
        <v>18.600000000000001</v>
      </c>
      <c r="V20" s="40">
        <v>5.9999999999999995E-4</v>
      </c>
      <c r="W20" s="40">
        <v>1E-3</v>
      </c>
      <c r="X20" s="41">
        <v>0</v>
      </c>
      <c r="Y20" s="113"/>
      <c r="Z20" s="113"/>
    </row>
    <row r="21" spans="1:26" ht="33.75" customHeight="1" x14ac:dyDescent="0.25">
      <c r="A21" s="524"/>
      <c r="B21" s="87"/>
      <c r="C21" s="91">
        <v>120</v>
      </c>
      <c r="D21" s="56" t="s">
        <v>42</v>
      </c>
      <c r="E21" s="55" t="s">
        <v>57</v>
      </c>
      <c r="F21" s="67">
        <v>20</v>
      </c>
      <c r="G21" s="54"/>
      <c r="H21" s="38">
        <v>1.1399999999999999</v>
      </c>
      <c r="I21" s="40">
        <v>0.22</v>
      </c>
      <c r="J21" s="41">
        <v>7.44</v>
      </c>
      <c r="K21" s="525">
        <v>36.26</v>
      </c>
      <c r="L21" s="50">
        <v>0.02</v>
      </c>
      <c r="M21" s="51">
        <v>2.4E-2</v>
      </c>
      <c r="N21" s="51">
        <v>0.08</v>
      </c>
      <c r="O21" s="51">
        <v>0</v>
      </c>
      <c r="P21" s="131">
        <v>0</v>
      </c>
      <c r="Q21" s="50">
        <v>6.8</v>
      </c>
      <c r="R21" s="51">
        <v>24</v>
      </c>
      <c r="S21" s="51">
        <v>8.1999999999999993</v>
      </c>
      <c r="T21" s="51">
        <v>0.46</v>
      </c>
      <c r="U21" s="51">
        <v>73.5</v>
      </c>
      <c r="V21" s="51">
        <v>2E-3</v>
      </c>
      <c r="W21" s="51">
        <v>2E-3</v>
      </c>
      <c r="X21" s="52">
        <v>1.2E-2</v>
      </c>
      <c r="Y21" s="113"/>
      <c r="Z21" s="113"/>
    </row>
    <row r="22" spans="1:26" ht="33.75" customHeight="1" x14ac:dyDescent="0.25">
      <c r="A22" s="524"/>
      <c r="B22" s="484" t="s">
        <v>62</v>
      </c>
      <c r="C22" s="526"/>
      <c r="D22" s="527"/>
      <c r="E22" s="154" t="s">
        <v>47</v>
      </c>
      <c r="F22" s="156">
        <f>F14+F15+F16+F18+F19+F20+F21</f>
        <v>740</v>
      </c>
      <c r="G22" s="232"/>
      <c r="H22" s="157">
        <f t="shared" ref="H22:X22" si="0">H14+H15+H16+H18+H19+H20+H21</f>
        <v>33.440000000000005</v>
      </c>
      <c r="I22" s="158">
        <f t="shared" si="0"/>
        <v>30.97</v>
      </c>
      <c r="J22" s="159">
        <f t="shared" si="0"/>
        <v>96.08</v>
      </c>
      <c r="K22" s="528">
        <f t="shared" si="0"/>
        <v>801.59</v>
      </c>
      <c r="L22" s="157">
        <f t="shared" si="0"/>
        <v>0.84</v>
      </c>
      <c r="M22" s="158">
        <f t="shared" si="0"/>
        <v>0.37000000000000005</v>
      </c>
      <c r="N22" s="158">
        <f t="shared" si="0"/>
        <v>73.05</v>
      </c>
      <c r="O22" s="158">
        <f t="shared" si="0"/>
        <v>1080.06</v>
      </c>
      <c r="P22" s="161">
        <f t="shared" si="0"/>
        <v>0.29000000000000004</v>
      </c>
      <c r="Q22" s="157">
        <f t="shared" si="0"/>
        <v>126.75</v>
      </c>
      <c r="R22" s="158">
        <f t="shared" si="0"/>
        <v>478.33000000000004</v>
      </c>
      <c r="S22" s="158">
        <f t="shared" si="0"/>
        <v>226.69</v>
      </c>
      <c r="T22" s="158">
        <f t="shared" si="0"/>
        <v>8.120000000000001</v>
      </c>
      <c r="U22" s="158">
        <f t="shared" si="0"/>
        <v>1197.26</v>
      </c>
      <c r="V22" s="158">
        <f t="shared" si="0"/>
        <v>1.7599999999999998E-2</v>
      </c>
      <c r="W22" s="158">
        <f t="shared" si="0"/>
        <v>9.7999999999999997E-3</v>
      </c>
      <c r="X22" s="159">
        <f t="shared" si="0"/>
        <v>0.39200000000000002</v>
      </c>
      <c r="Y22" s="113"/>
      <c r="Z22" s="113"/>
    </row>
    <row r="23" spans="1:26" ht="33.75" customHeight="1" x14ac:dyDescent="0.25">
      <c r="A23" s="524"/>
      <c r="B23" s="522" t="s">
        <v>68</v>
      </c>
      <c r="C23" s="529"/>
      <c r="D23" s="530"/>
      <c r="E23" s="165" t="s">
        <v>47</v>
      </c>
      <c r="F23" s="167">
        <f>F14+F15+F17+F19+F18+F20+F21</f>
        <v>740</v>
      </c>
      <c r="G23" s="237"/>
      <c r="H23" s="168">
        <f t="shared" ref="H23:X23" si="1">H14+H15+H17+H19+H18+H20+H21</f>
        <v>34.79</v>
      </c>
      <c r="I23" s="169">
        <f t="shared" si="1"/>
        <v>24.130000000000003</v>
      </c>
      <c r="J23" s="170">
        <f t="shared" si="1"/>
        <v>93.379999999999981</v>
      </c>
      <c r="K23" s="531">
        <f t="shared" si="1"/>
        <v>745.43000000000006</v>
      </c>
      <c r="L23" s="168">
        <f t="shared" si="1"/>
        <v>0.6100000000000001</v>
      </c>
      <c r="M23" s="169">
        <f t="shared" si="1"/>
        <v>0.36000000000000004</v>
      </c>
      <c r="N23" s="169">
        <f t="shared" si="1"/>
        <v>74.97</v>
      </c>
      <c r="O23" s="169">
        <f t="shared" si="1"/>
        <v>1026.06</v>
      </c>
      <c r="P23" s="172">
        <f t="shared" si="1"/>
        <v>0.06</v>
      </c>
      <c r="Q23" s="168">
        <f t="shared" si="1"/>
        <v>141.11000000000001</v>
      </c>
      <c r="R23" s="169">
        <f t="shared" si="1"/>
        <v>733.56000000000006</v>
      </c>
      <c r="S23" s="169">
        <f t="shared" si="1"/>
        <v>280.75</v>
      </c>
      <c r="T23" s="169">
        <f t="shared" si="1"/>
        <v>12.620000000000001</v>
      </c>
      <c r="U23" s="169">
        <f t="shared" si="1"/>
        <v>1153.07</v>
      </c>
      <c r="V23" s="169">
        <f t="shared" si="1"/>
        <v>1.7599999999999998E-2</v>
      </c>
      <c r="W23" s="169">
        <f t="shared" si="1"/>
        <v>8.0000000000000002E-3</v>
      </c>
      <c r="X23" s="170">
        <f t="shared" si="1"/>
        <v>0.32200000000000006</v>
      </c>
      <c r="Y23" s="113"/>
      <c r="Z23" s="113"/>
    </row>
    <row r="24" spans="1:26" ht="33.75" customHeight="1" x14ac:dyDescent="0.25">
      <c r="A24" s="524"/>
      <c r="B24" s="484" t="s">
        <v>62</v>
      </c>
      <c r="C24" s="242"/>
      <c r="D24" s="370"/>
      <c r="E24" s="532" t="s">
        <v>48</v>
      </c>
      <c r="F24" s="495"/>
      <c r="G24" s="533"/>
      <c r="H24" s="137"/>
      <c r="I24" s="138"/>
      <c r="J24" s="139"/>
      <c r="K24" s="534">
        <f t="shared" ref="K24:K25" si="2">K22/23.5</f>
        <v>34.110212765957449</v>
      </c>
      <c r="L24" s="137"/>
      <c r="M24" s="138"/>
      <c r="N24" s="138"/>
      <c r="O24" s="138"/>
      <c r="P24" s="140"/>
      <c r="Q24" s="137"/>
      <c r="R24" s="138"/>
      <c r="S24" s="138"/>
      <c r="T24" s="138"/>
      <c r="U24" s="138"/>
      <c r="V24" s="138"/>
      <c r="W24" s="138"/>
      <c r="X24" s="139"/>
      <c r="Y24" s="113"/>
      <c r="Z24" s="113"/>
    </row>
    <row r="25" spans="1:26" ht="33.75" customHeight="1" x14ac:dyDescent="0.25">
      <c r="A25" s="535"/>
      <c r="B25" s="496" t="s">
        <v>68</v>
      </c>
      <c r="C25" s="536"/>
      <c r="D25" s="374"/>
      <c r="E25" s="182" t="s">
        <v>48</v>
      </c>
      <c r="F25" s="374"/>
      <c r="G25" s="244"/>
      <c r="H25" s="377"/>
      <c r="I25" s="378"/>
      <c r="J25" s="379"/>
      <c r="K25" s="537">
        <f t="shared" si="2"/>
        <v>31.720425531914895</v>
      </c>
      <c r="L25" s="377"/>
      <c r="M25" s="378"/>
      <c r="N25" s="378"/>
      <c r="O25" s="378"/>
      <c r="P25" s="380"/>
      <c r="Q25" s="377"/>
      <c r="R25" s="378"/>
      <c r="S25" s="378"/>
      <c r="T25" s="378"/>
      <c r="U25" s="378"/>
      <c r="V25" s="378"/>
      <c r="W25" s="378"/>
      <c r="X25" s="379"/>
      <c r="Y25" s="113"/>
      <c r="Z25" s="113"/>
    </row>
    <row r="26" spans="1:26" ht="15.75" customHeight="1" x14ac:dyDescent="0.25">
      <c r="A26" s="6"/>
      <c r="B26" s="6"/>
      <c r="C26" s="1"/>
      <c r="D26" s="6"/>
      <c r="E26" s="6"/>
      <c r="F26" s="6"/>
      <c r="G26" s="6"/>
      <c r="H26" s="107"/>
      <c r="I26" s="6"/>
      <c r="J26" s="6"/>
      <c r="K26" s="108"/>
      <c r="L26" s="6"/>
      <c r="M26" s="6"/>
      <c r="N26" s="6"/>
    </row>
    <row r="27" spans="1:26" ht="15.75" customHeight="1" x14ac:dyDescent="0.25">
      <c r="A27" s="538"/>
      <c r="B27" s="538"/>
      <c r="C27" s="383"/>
      <c r="D27" s="383"/>
      <c r="E27" s="325"/>
      <c r="F27" s="326"/>
      <c r="G27" s="6"/>
      <c r="H27" s="6"/>
      <c r="I27" s="6"/>
      <c r="J27" s="6"/>
    </row>
    <row r="28" spans="1:26" ht="15.75" customHeight="1" x14ac:dyDescent="0.25">
      <c r="A28" s="327" t="s">
        <v>91</v>
      </c>
      <c r="B28" s="328"/>
      <c r="C28" s="329"/>
      <c r="D28" s="330"/>
      <c r="E28" s="325"/>
      <c r="F28" s="326"/>
      <c r="G28" s="6"/>
      <c r="H28" s="6"/>
      <c r="I28" s="6"/>
      <c r="J28" s="6"/>
    </row>
    <row r="29" spans="1:26" ht="15.75" customHeight="1" x14ac:dyDescent="0.25">
      <c r="A29" s="331" t="s">
        <v>77</v>
      </c>
      <c r="B29" s="332"/>
      <c r="C29" s="333"/>
      <c r="D29" s="334"/>
      <c r="E29" s="325"/>
      <c r="F29" s="326"/>
      <c r="G29" s="6"/>
      <c r="H29" s="6"/>
      <c r="I29" s="6"/>
      <c r="J29" s="6"/>
    </row>
    <row r="30" spans="1:26" ht="15.75" customHeight="1" x14ac:dyDescent="0.25">
      <c r="C30" s="1"/>
      <c r="D30" s="6"/>
      <c r="E30" s="325"/>
      <c r="F30" s="326"/>
      <c r="G30" s="6"/>
      <c r="H30" s="6"/>
      <c r="I30" s="6"/>
      <c r="J30" s="6"/>
    </row>
    <row r="31" spans="1:26" ht="15.75" customHeight="1" x14ac:dyDescent="0.25">
      <c r="C31" s="1"/>
    </row>
    <row r="32" spans="1:26" ht="15.75" customHeight="1" x14ac:dyDescent="0.25">
      <c r="C32" s="1"/>
      <c r="D32" s="6"/>
      <c r="E32" s="6"/>
      <c r="F32" s="6"/>
      <c r="G32" s="6"/>
      <c r="H32" s="6"/>
      <c r="I32" s="6"/>
      <c r="J32" s="6"/>
    </row>
    <row r="33" spans="3:10" ht="15.75" customHeight="1" x14ac:dyDescent="0.25">
      <c r="C33" s="1"/>
      <c r="D33" s="6"/>
      <c r="E33" s="6"/>
      <c r="F33" s="6"/>
      <c r="G33" s="6"/>
      <c r="H33" s="6"/>
      <c r="I33" s="6"/>
      <c r="J33" s="6"/>
    </row>
    <row r="34" spans="3:10" ht="15.75" customHeight="1" x14ac:dyDescent="0.25">
      <c r="C34" s="1"/>
      <c r="D34" s="6"/>
      <c r="E34" s="6"/>
      <c r="F34" s="6"/>
      <c r="G34" s="6"/>
      <c r="H34" s="6"/>
      <c r="I34" s="6"/>
      <c r="J34" s="6"/>
    </row>
    <row r="35" spans="3:10" ht="15.75" customHeight="1" x14ac:dyDescent="0.25">
      <c r="C35" s="1"/>
      <c r="D35" s="6"/>
      <c r="E35" s="6"/>
      <c r="F35" s="6"/>
      <c r="G35" s="6"/>
      <c r="H35" s="6"/>
      <c r="I35" s="6"/>
      <c r="J35" s="6"/>
    </row>
    <row r="36" spans="3:10" ht="15.75" customHeight="1" x14ac:dyDescent="0.25">
      <c r="C36" s="1"/>
      <c r="D36" s="6"/>
      <c r="E36" s="6"/>
      <c r="F36" s="6"/>
      <c r="G36" s="6"/>
      <c r="H36" s="6"/>
      <c r="I36" s="6"/>
      <c r="J36" s="6"/>
    </row>
    <row r="37" spans="3:10" ht="15.75" customHeight="1" x14ac:dyDescent="0.25">
      <c r="C37" s="1"/>
      <c r="D37" s="6"/>
      <c r="E37" s="6"/>
      <c r="F37" s="6"/>
      <c r="G37" s="6"/>
      <c r="H37" s="6"/>
      <c r="I37" s="6"/>
      <c r="J37" s="6"/>
    </row>
    <row r="38" spans="3:10" ht="15.75" customHeight="1" x14ac:dyDescent="0.25">
      <c r="C38" s="1"/>
      <c r="D38" s="6"/>
      <c r="E38" s="6"/>
      <c r="F38" s="6"/>
      <c r="G38" s="6"/>
      <c r="H38" s="6"/>
      <c r="I38" s="6"/>
      <c r="J38" s="6"/>
    </row>
    <row r="39" spans="3:10" ht="15.75" customHeight="1" x14ac:dyDescent="0.25">
      <c r="C39" s="1"/>
    </row>
    <row r="40" spans="3:10" ht="15.75" customHeight="1" x14ac:dyDescent="0.25">
      <c r="C40" s="1"/>
    </row>
    <row r="41" spans="3:10" ht="15.75" customHeight="1" x14ac:dyDescent="0.25">
      <c r="C41" s="1"/>
    </row>
    <row r="42" spans="3:10" ht="15.75" customHeight="1" x14ac:dyDescent="0.25">
      <c r="C42" s="1"/>
    </row>
    <row r="43" spans="3:10" ht="15.75" customHeight="1" x14ac:dyDescent="0.25">
      <c r="C43" s="1"/>
    </row>
    <row r="44" spans="3:10" ht="15.75" customHeight="1" x14ac:dyDescent="0.25">
      <c r="C44" s="1"/>
    </row>
    <row r="45" spans="3:10" ht="15.75" customHeight="1" x14ac:dyDescent="0.25">
      <c r="C45" s="1"/>
    </row>
    <row r="46" spans="3:10" ht="15.75" customHeight="1" x14ac:dyDescent="0.25">
      <c r="C46" s="1"/>
    </row>
    <row r="47" spans="3:10" ht="15.75" customHeight="1" x14ac:dyDescent="0.25">
      <c r="C47" s="1"/>
    </row>
    <row r="48" spans="3:10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3">
    <mergeCell ref="F4:F5"/>
    <mergeCell ref="L4:P4"/>
    <mergeCell ref="Q4:X4"/>
  </mergeCells>
  <pageMargins left="0.7" right="0.7" top="0.75" bottom="0.75" header="0" footer="0"/>
  <pageSetup paperSize="9" scale="44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20.140625" customWidth="1"/>
    <col min="2" max="2" width="13.140625" customWidth="1"/>
    <col min="3" max="3" width="15.7109375" customWidth="1"/>
    <col min="4" max="4" width="20.85546875" customWidth="1"/>
    <col min="5" max="5" width="54.28515625" customWidth="1"/>
    <col min="6" max="6" width="16.28515625" customWidth="1"/>
    <col min="7" max="7" width="10.855468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15" width="8.7109375" customWidth="1"/>
    <col min="16" max="16" width="9.140625" customWidth="1"/>
    <col min="17" max="22" width="8.7109375" customWidth="1"/>
    <col min="23" max="23" width="11.140625" customWidth="1"/>
    <col min="24" max="26" width="8.7109375" customWidth="1"/>
  </cols>
  <sheetData>
    <row r="1" spans="1:26" x14ac:dyDescent="0.25">
      <c r="B1" s="1"/>
      <c r="C1" s="1"/>
    </row>
    <row r="2" spans="1:26" ht="23.25" x14ac:dyDescent="0.35">
      <c r="A2" s="2" t="s">
        <v>0</v>
      </c>
      <c r="B2" s="1"/>
      <c r="C2" s="3"/>
      <c r="D2" s="2" t="s">
        <v>1</v>
      </c>
      <c r="E2" s="2"/>
      <c r="F2" s="4" t="s">
        <v>2</v>
      </c>
      <c r="G2" s="264">
        <v>10</v>
      </c>
      <c r="H2" s="2"/>
      <c r="K2" s="4"/>
      <c r="L2" s="3"/>
      <c r="M2" s="5"/>
      <c r="N2" s="6"/>
    </row>
    <row r="3" spans="1:26" x14ac:dyDescent="0.25">
      <c r="A3" s="5"/>
      <c r="B3" s="1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501"/>
      <c r="B4" s="539"/>
      <c r="C4" s="12" t="s">
        <v>3</v>
      </c>
      <c r="D4" s="336"/>
      <c r="E4" s="266"/>
      <c r="F4" s="12"/>
      <c r="G4" s="9"/>
      <c r="H4" s="401" t="s">
        <v>4</v>
      </c>
      <c r="I4" s="267"/>
      <c r="J4" s="267"/>
      <c r="K4" s="8" t="s">
        <v>5</v>
      </c>
      <c r="L4" s="815" t="s">
        <v>6</v>
      </c>
      <c r="M4" s="816"/>
      <c r="N4" s="816"/>
      <c r="O4" s="816"/>
      <c r="P4" s="817"/>
      <c r="Q4" s="820" t="s">
        <v>7</v>
      </c>
      <c r="R4" s="821"/>
      <c r="S4" s="821"/>
      <c r="T4" s="821"/>
      <c r="U4" s="821"/>
      <c r="V4" s="821"/>
      <c r="W4" s="821"/>
      <c r="X4" s="827"/>
      <c r="Y4" s="113"/>
      <c r="Z4" s="113"/>
    </row>
    <row r="5" spans="1:26" ht="45.75" x14ac:dyDescent="0.25">
      <c r="A5" s="502" t="s">
        <v>8</v>
      </c>
      <c r="B5" s="540"/>
      <c r="C5" s="22" t="s">
        <v>9</v>
      </c>
      <c r="D5" s="503" t="s">
        <v>10</v>
      </c>
      <c r="E5" s="19" t="s">
        <v>11</v>
      </c>
      <c r="F5" s="22" t="s">
        <v>12</v>
      </c>
      <c r="G5" s="19" t="s">
        <v>13</v>
      </c>
      <c r="H5" s="23" t="s">
        <v>14</v>
      </c>
      <c r="I5" s="24" t="s">
        <v>15</v>
      </c>
      <c r="J5" s="269" t="s">
        <v>16</v>
      </c>
      <c r="K5" s="18" t="s">
        <v>17</v>
      </c>
      <c r="L5" s="27" t="s">
        <v>18</v>
      </c>
      <c r="M5" s="27" t="s">
        <v>19</v>
      </c>
      <c r="N5" s="27" t="s">
        <v>20</v>
      </c>
      <c r="O5" s="28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541" t="s">
        <v>30</v>
      </c>
      <c r="Y5" s="113"/>
      <c r="Z5" s="113"/>
    </row>
    <row r="6" spans="1:26" ht="26.25" customHeight="1" x14ac:dyDescent="0.25">
      <c r="A6" s="291" t="s">
        <v>31</v>
      </c>
      <c r="B6" s="271"/>
      <c r="C6" s="79">
        <v>24</v>
      </c>
      <c r="D6" s="125" t="s">
        <v>107</v>
      </c>
      <c r="E6" s="80" t="s">
        <v>108</v>
      </c>
      <c r="F6" s="79">
        <v>150</v>
      </c>
      <c r="G6" s="80"/>
      <c r="H6" s="42">
        <v>0.6</v>
      </c>
      <c r="I6" s="43">
        <v>0</v>
      </c>
      <c r="J6" s="84">
        <v>16.95</v>
      </c>
      <c r="K6" s="542">
        <v>69</v>
      </c>
      <c r="L6" s="34">
        <v>0.01</v>
      </c>
      <c r="M6" s="314">
        <v>0.03</v>
      </c>
      <c r="N6" s="35">
        <v>19.5</v>
      </c>
      <c r="O6" s="35">
        <v>0</v>
      </c>
      <c r="P6" s="36">
        <v>0</v>
      </c>
      <c r="Q6" s="34">
        <v>24</v>
      </c>
      <c r="R6" s="35">
        <v>16.5</v>
      </c>
      <c r="S6" s="35">
        <v>13.5</v>
      </c>
      <c r="T6" s="35">
        <v>3.3</v>
      </c>
      <c r="U6" s="35">
        <v>417</v>
      </c>
      <c r="V6" s="35">
        <v>3.0000000000000001E-3</v>
      </c>
      <c r="W6" s="35">
        <v>5.0000000000000001E-4</v>
      </c>
      <c r="X6" s="543">
        <v>6.0000000000000001E-3</v>
      </c>
      <c r="Y6" s="113"/>
      <c r="Z6" s="113"/>
    </row>
    <row r="7" spans="1:26" ht="26.25" customHeight="1" x14ac:dyDescent="0.25">
      <c r="A7" s="504"/>
      <c r="B7" s="340"/>
      <c r="C7" s="61">
        <v>67</v>
      </c>
      <c r="D7" s="46" t="s">
        <v>35</v>
      </c>
      <c r="E7" s="62" t="s">
        <v>138</v>
      </c>
      <c r="F7" s="61">
        <v>150</v>
      </c>
      <c r="G7" s="62"/>
      <c r="H7" s="50">
        <v>18.75</v>
      </c>
      <c r="I7" s="51">
        <v>19.5</v>
      </c>
      <c r="J7" s="131">
        <v>2.7</v>
      </c>
      <c r="K7" s="61">
        <v>261.45</v>
      </c>
      <c r="L7" s="50">
        <v>7.0000000000000007E-2</v>
      </c>
      <c r="M7" s="65">
        <v>0.56999999999999995</v>
      </c>
      <c r="N7" s="51">
        <v>0.61</v>
      </c>
      <c r="O7" s="51">
        <v>390</v>
      </c>
      <c r="P7" s="131">
        <v>2.66</v>
      </c>
      <c r="Q7" s="50">
        <v>268.68</v>
      </c>
      <c r="R7" s="51">
        <v>323.68</v>
      </c>
      <c r="S7" s="51">
        <v>23.86</v>
      </c>
      <c r="T7" s="51">
        <v>2.74</v>
      </c>
      <c r="U7" s="51">
        <v>213.9</v>
      </c>
      <c r="V7" s="51">
        <v>3.0000000000000001E-3</v>
      </c>
      <c r="W7" s="51">
        <v>3.5000000000000003E-2</v>
      </c>
      <c r="X7" s="41">
        <v>0.51</v>
      </c>
      <c r="Y7" s="260"/>
      <c r="Z7" s="260"/>
    </row>
    <row r="8" spans="1:26" ht="28.5" customHeight="1" x14ac:dyDescent="0.25">
      <c r="A8" s="504"/>
      <c r="B8" s="340"/>
      <c r="C8" s="54">
        <v>115</v>
      </c>
      <c r="D8" s="55" t="s">
        <v>89</v>
      </c>
      <c r="E8" s="56" t="s">
        <v>139</v>
      </c>
      <c r="F8" s="544">
        <v>200</v>
      </c>
      <c r="G8" s="67"/>
      <c r="H8" s="50">
        <v>6.64</v>
      </c>
      <c r="I8" s="51">
        <v>5.14</v>
      </c>
      <c r="J8" s="131">
        <v>18.600000000000001</v>
      </c>
      <c r="K8" s="61">
        <v>148.4</v>
      </c>
      <c r="L8" s="50">
        <v>0.06</v>
      </c>
      <c r="M8" s="65">
        <v>0.26</v>
      </c>
      <c r="N8" s="51">
        <v>2.6</v>
      </c>
      <c r="O8" s="51">
        <v>41.6</v>
      </c>
      <c r="P8" s="131">
        <v>0.06</v>
      </c>
      <c r="Q8" s="50">
        <v>226.5</v>
      </c>
      <c r="R8" s="51">
        <v>187.22</v>
      </c>
      <c r="S8" s="51">
        <v>40.36</v>
      </c>
      <c r="T8" s="51">
        <v>0.98</v>
      </c>
      <c r="U8" s="51">
        <v>308.39999999999998</v>
      </c>
      <c r="V8" s="51">
        <v>1.6E-2</v>
      </c>
      <c r="W8" s="51">
        <v>4.0000000000000001E-3</v>
      </c>
      <c r="X8" s="545">
        <v>0.05</v>
      </c>
      <c r="Y8" s="260"/>
      <c r="Z8" s="260"/>
    </row>
    <row r="9" spans="1:26" ht="30" x14ac:dyDescent="0.25">
      <c r="A9" s="504"/>
      <c r="B9" s="340"/>
      <c r="C9" s="54">
        <v>121</v>
      </c>
      <c r="D9" s="151" t="s">
        <v>41</v>
      </c>
      <c r="E9" s="295" t="s">
        <v>41</v>
      </c>
      <c r="F9" s="296">
        <v>30</v>
      </c>
      <c r="G9" s="67"/>
      <c r="H9" s="38">
        <v>2.16</v>
      </c>
      <c r="I9" s="40">
        <v>0.81</v>
      </c>
      <c r="J9" s="53">
        <v>14.73</v>
      </c>
      <c r="K9" s="54">
        <v>75.66</v>
      </c>
      <c r="L9" s="38">
        <v>0.04</v>
      </c>
      <c r="M9" s="39">
        <v>0.01</v>
      </c>
      <c r="N9" s="40">
        <v>0</v>
      </c>
      <c r="O9" s="40">
        <v>0</v>
      </c>
      <c r="P9" s="41">
        <v>0</v>
      </c>
      <c r="Q9" s="39">
        <v>7.5</v>
      </c>
      <c r="R9" s="40">
        <v>24.6</v>
      </c>
      <c r="S9" s="40">
        <v>9.9</v>
      </c>
      <c r="T9" s="40">
        <v>0.45</v>
      </c>
      <c r="U9" s="40">
        <v>27.6</v>
      </c>
      <c r="V9" s="40">
        <v>0</v>
      </c>
      <c r="W9" s="40">
        <v>0</v>
      </c>
      <c r="X9" s="41">
        <v>0</v>
      </c>
      <c r="Y9" s="260"/>
      <c r="Z9" s="260"/>
    </row>
    <row r="10" spans="1:26" ht="26.25" customHeight="1" x14ac:dyDescent="0.25">
      <c r="A10" s="504"/>
      <c r="B10" s="340"/>
      <c r="C10" s="54">
        <v>120</v>
      </c>
      <c r="D10" s="55" t="s">
        <v>42</v>
      </c>
      <c r="E10" s="56" t="s">
        <v>57</v>
      </c>
      <c r="F10" s="54">
        <v>20</v>
      </c>
      <c r="G10" s="56"/>
      <c r="H10" s="38">
        <v>1.1399999999999999</v>
      </c>
      <c r="I10" s="40">
        <v>0.22</v>
      </c>
      <c r="J10" s="53">
        <v>7.44</v>
      </c>
      <c r="K10" s="88">
        <v>36.26</v>
      </c>
      <c r="L10" s="50">
        <v>0.02</v>
      </c>
      <c r="M10" s="65">
        <v>2.4E-2</v>
      </c>
      <c r="N10" s="51">
        <v>0.08</v>
      </c>
      <c r="O10" s="51">
        <v>0</v>
      </c>
      <c r="P10" s="52">
        <v>0</v>
      </c>
      <c r="Q10" s="50">
        <v>6.8</v>
      </c>
      <c r="R10" s="51">
        <v>24</v>
      </c>
      <c r="S10" s="51">
        <v>8.1999999999999993</v>
      </c>
      <c r="T10" s="51">
        <v>0.46</v>
      </c>
      <c r="U10" s="51">
        <v>73.5</v>
      </c>
      <c r="V10" s="51">
        <v>2E-3</v>
      </c>
      <c r="W10" s="51">
        <v>2E-3</v>
      </c>
      <c r="X10" s="546">
        <v>0</v>
      </c>
      <c r="Y10" s="260"/>
      <c r="Z10" s="260"/>
    </row>
    <row r="11" spans="1:26" ht="23.25" customHeight="1" x14ac:dyDescent="0.25">
      <c r="A11" s="504"/>
      <c r="B11" s="340"/>
      <c r="C11" s="61"/>
      <c r="D11" s="46"/>
      <c r="E11" s="68" t="s">
        <v>47</v>
      </c>
      <c r="F11" s="69">
        <f>SUM(F6:F10)</f>
        <v>550</v>
      </c>
      <c r="G11" s="49"/>
      <c r="H11" s="50">
        <f t="shared" ref="H11:W11" si="0">SUM(H6:H10)</f>
        <v>29.290000000000003</v>
      </c>
      <c r="I11" s="51">
        <f t="shared" si="0"/>
        <v>25.669999999999998</v>
      </c>
      <c r="J11" s="131">
        <f t="shared" si="0"/>
        <v>60.42</v>
      </c>
      <c r="K11" s="547">
        <f t="shared" si="0"/>
        <v>590.77</v>
      </c>
      <c r="L11" s="50">
        <f t="shared" si="0"/>
        <v>0.2</v>
      </c>
      <c r="M11" s="51">
        <f t="shared" si="0"/>
        <v>0.89400000000000002</v>
      </c>
      <c r="N11" s="51">
        <f t="shared" si="0"/>
        <v>22.79</v>
      </c>
      <c r="O11" s="51">
        <f t="shared" si="0"/>
        <v>431.6</v>
      </c>
      <c r="P11" s="131">
        <f t="shared" si="0"/>
        <v>2.72</v>
      </c>
      <c r="Q11" s="50">
        <f t="shared" si="0"/>
        <v>533.48</v>
      </c>
      <c r="R11" s="51">
        <f t="shared" si="0"/>
        <v>576</v>
      </c>
      <c r="S11" s="51">
        <f t="shared" si="0"/>
        <v>95.820000000000007</v>
      </c>
      <c r="T11" s="51">
        <f t="shared" si="0"/>
        <v>7.93</v>
      </c>
      <c r="U11" s="51">
        <f t="shared" si="0"/>
        <v>1040.4000000000001</v>
      </c>
      <c r="V11" s="51">
        <f t="shared" si="0"/>
        <v>2.4E-2</v>
      </c>
      <c r="W11" s="51">
        <f t="shared" si="0"/>
        <v>4.1500000000000009E-2</v>
      </c>
      <c r="X11" s="546">
        <v>1.2E-2</v>
      </c>
      <c r="Y11" s="260"/>
      <c r="Z11" s="260"/>
    </row>
    <row r="12" spans="1:26" ht="23.25" customHeight="1" x14ac:dyDescent="0.25">
      <c r="A12" s="504"/>
      <c r="B12" s="340"/>
      <c r="C12" s="548"/>
      <c r="D12" s="549"/>
      <c r="E12" s="550" t="s">
        <v>48</v>
      </c>
      <c r="F12" s="548"/>
      <c r="G12" s="551"/>
      <c r="H12" s="514"/>
      <c r="I12" s="511"/>
      <c r="J12" s="512"/>
      <c r="K12" s="516">
        <f>K11/23.5</f>
        <v>25.139148936170212</v>
      </c>
      <c r="L12" s="514"/>
      <c r="M12" s="510"/>
      <c r="N12" s="511"/>
      <c r="O12" s="511"/>
      <c r="P12" s="512"/>
      <c r="Q12" s="50"/>
      <c r="R12" s="51"/>
      <c r="S12" s="51"/>
      <c r="T12" s="51"/>
      <c r="U12" s="51"/>
      <c r="V12" s="51"/>
      <c r="W12" s="51"/>
      <c r="X12" s="546">
        <f>SUM(X6:X11)</f>
        <v>0.57800000000000007</v>
      </c>
      <c r="Y12" s="260"/>
      <c r="Z12" s="260"/>
    </row>
    <row r="13" spans="1:26" ht="33.75" customHeight="1" x14ac:dyDescent="0.25">
      <c r="A13" s="517" t="s">
        <v>49</v>
      </c>
      <c r="B13" s="552"/>
      <c r="C13" s="79">
        <v>24</v>
      </c>
      <c r="D13" s="553" t="s">
        <v>107</v>
      </c>
      <c r="E13" s="125" t="s">
        <v>108</v>
      </c>
      <c r="F13" s="79">
        <v>150</v>
      </c>
      <c r="G13" s="80"/>
      <c r="H13" s="42">
        <v>0.6</v>
      </c>
      <c r="I13" s="43">
        <v>0</v>
      </c>
      <c r="J13" s="44">
        <v>16.95</v>
      </c>
      <c r="K13" s="554">
        <v>69</v>
      </c>
      <c r="L13" s="42">
        <v>0.01</v>
      </c>
      <c r="M13" s="43">
        <v>0.03</v>
      </c>
      <c r="N13" s="43">
        <v>19.5</v>
      </c>
      <c r="O13" s="43">
        <v>0</v>
      </c>
      <c r="P13" s="84">
        <v>0</v>
      </c>
      <c r="Q13" s="42">
        <v>24</v>
      </c>
      <c r="R13" s="43">
        <v>16.5</v>
      </c>
      <c r="S13" s="43">
        <v>13.5</v>
      </c>
      <c r="T13" s="43">
        <v>3.3</v>
      </c>
      <c r="U13" s="43">
        <v>417</v>
      </c>
      <c r="V13" s="43">
        <v>3.0000000000000001E-3</v>
      </c>
      <c r="W13" s="43">
        <v>5.0000000000000001E-4</v>
      </c>
      <c r="X13" s="44">
        <v>1.4999999999999999E-2</v>
      </c>
      <c r="Y13" s="113"/>
      <c r="Z13" s="113"/>
    </row>
    <row r="14" spans="1:26" ht="33.75" customHeight="1" x14ac:dyDescent="0.25">
      <c r="A14" s="505"/>
      <c r="B14" s="555"/>
      <c r="C14" s="54">
        <v>31</v>
      </c>
      <c r="D14" s="507" t="s">
        <v>51</v>
      </c>
      <c r="E14" s="151" t="s">
        <v>140</v>
      </c>
      <c r="F14" s="296">
        <v>200</v>
      </c>
      <c r="G14" s="67"/>
      <c r="H14" s="38">
        <v>5.74</v>
      </c>
      <c r="I14" s="40">
        <v>8.7799999999999994</v>
      </c>
      <c r="J14" s="41">
        <v>8.74</v>
      </c>
      <c r="K14" s="433">
        <v>138.04</v>
      </c>
      <c r="L14" s="38">
        <v>0.04</v>
      </c>
      <c r="M14" s="40">
        <v>0.08</v>
      </c>
      <c r="N14" s="40">
        <v>5.24</v>
      </c>
      <c r="O14" s="40">
        <v>132.80000000000001</v>
      </c>
      <c r="P14" s="53">
        <v>0.06</v>
      </c>
      <c r="Q14" s="38">
        <v>33.799999999999997</v>
      </c>
      <c r="R14" s="40">
        <v>77.48</v>
      </c>
      <c r="S14" s="40">
        <v>20.28</v>
      </c>
      <c r="T14" s="40">
        <v>1.28</v>
      </c>
      <c r="U14" s="40">
        <v>278.8</v>
      </c>
      <c r="V14" s="40">
        <v>6.0000000000000001E-3</v>
      </c>
      <c r="W14" s="40">
        <v>0</v>
      </c>
      <c r="X14" s="41">
        <v>3.5999999999999997E-2</v>
      </c>
      <c r="Y14" s="113"/>
      <c r="Z14" s="113"/>
    </row>
    <row r="15" spans="1:26" ht="33.75" customHeight="1" x14ac:dyDescent="0.25">
      <c r="A15" s="523"/>
      <c r="B15" s="556" t="s">
        <v>62</v>
      </c>
      <c r="C15" s="203">
        <v>78</v>
      </c>
      <c r="D15" s="557" t="s">
        <v>53</v>
      </c>
      <c r="E15" s="472" t="s">
        <v>141</v>
      </c>
      <c r="F15" s="284">
        <v>90</v>
      </c>
      <c r="G15" s="133"/>
      <c r="H15" s="217">
        <v>15.03</v>
      </c>
      <c r="I15" s="218">
        <v>9.99</v>
      </c>
      <c r="J15" s="219">
        <v>14.58</v>
      </c>
      <c r="K15" s="558">
        <v>208.08</v>
      </c>
      <c r="L15" s="137">
        <v>0.08</v>
      </c>
      <c r="M15" s="138">
        <v>0.08</v>
      </c>
      <c r="N15" s="138">
        <v>0.34</v>
      </c>
      <c r="O15" s="138">
        <v>36</v>
      </c>
      <c r="P15" s="140">
        <v>0.36</v>
      </c>
      <c r="Q15" s="137">
        <v>55.71</v>
      </c>
      <c r="R15" s="138">
        <v>157.05000000000001</v>
      </c>
      <c r="S15" s="138">
        <v>28.78</v>
      </c>
      <c r="T15" s="138">
        <v>0.95</v>
      </c>
      <c r="U15" s="138">
        <v>216.63</v>
      </c>
      <c r="V15" s="138">
        <v>7.5999999999999998E-2</v>
      </c>
      <c r="W15" s="138">
        <v>1.4E-2</v>
      </c>
      <c r="X15" s="139">
        <v>0.39</v>
      </c>
      <c r="Y15" s="113"/>
      <c r="Z15" s="113"/>
    </row>
    <row r="16" spans="1:26" ht="33.75" customHeight="1" x14ac:dyDescent="0.25">
      <c r="A16" s="523"/>
      <c r="B16" s="559" t="s">
        <v>68</v>
      </c>
      <c r="C16" s="210">
        <v>148</v>
      </c>
      <c r="D16" s="560" t="s">
        <v>53</v>
      </c>
      <c r="E16" s="483" t="s">
        <v>142</v>
      </c>
      <c r="F16" s="288">
        <v>90</v>
      </c>
      <c r="G16" s="142"/>
      <c r="H16" s="223">
        <v>19.71</v>
      </c>
      <c r="I16" s="224">
        <v>15.75</v>
      </c>
      <c r="J16" s="225">
        <v>6.21</v>
      </c>
      <c r="K16" s="561">
        <v>245.34</v>
      </c>
      <c r="L16" s="223">
        <v>0.03</v>
      </c>
      <c r="M16" s="224">
        <v>0.11</v>
      </c>
      <c r="N16" s="224">
        <v>2.4</v>
      </c>
      <c r="O16" s="224">
        <v>173.7</v>
      </c>
      <c r="P16" s="227">
        <v>0.21</v>
      </c>
      <c r="Q16" s="223">
        <v>27.88</v>
      </c>
      <c r="R16" s="224">
        <v>104.45</v>
      </c>
      <c r="S16" s="224">
        <v>17.88</v>
      </c>
      <c r="T16" s="224">
        <v>0.49</v>
      </c>
      <c r="U16" s="224">
        <v>88.47</v>
      </c>
      <c r="V16" s="224">
        <v>0.11</v>
      </c>
      <c r="W16" s="224">
        <v>8.9999999999999998E-4</v>
      </c>
      <c r="X16" s="225">
        <v>0.51</v>
      </c>
      <c r="Y16" s="113"/>
      <c r="Z16" s="113"/>
    </row>
    <row r="17" spans="1:26" ht="51" customHeight="1" x14ac:dyDescent="0.25">
      <c r="A17" s="523"/>
      <c r="B17" s="556" t="s">
        <v>62</v>
      </c>
      <c r="C17" s="203">
        <v>247</v>
      </c>
      <c r="D17" s="557" t="s">
        <v>60</v>
      </c>
      <c r="E17" s="135" t="s">
        <v>143</v>
      </c>
      <c r="F17" s="133">
        <v>150</v>
      </c>
      <c r="G17" s="203"/>
      <c r="H17" s="137">
        <v>3.37</v>
      </c>
      <c r="I17" s="138">
        <v>7.15</v>
      </c>
      <c r="J17" s="140">
        <v>17.5</v>
      </c>
      <c r="K17" s="203">
        <v>148.66</v>
      </c>
      <c r="L17" s="137">
        <v>0.12</v>
      </c>
      <c r="M17" s="461">
        <v>0.12</v>
      </c>
      <c r="N17" s="138">
        <v>18.57</v>
      </c>
      <c r="O17" s="138">
        <v>90</v>
      </c>
      <c r="P17" s="140">
        <v>0.09</v>
      </c>
      <c r="Q17" s="137">
        <v>43.3</v>
      </c>
      <c r="R17" s="138">
        <v>85.5</v>
      </c>
      <c r="S17" s="138">
        <v>28.93</v>
      </c>
      <c r="T17" s="138">
        <v>1.32</v>
      </c>
      <c r="U17" s="138">
        <v>556.63</v>
      </c>
      <c r="V17" s="138">
        <v>0</v>
      </c>
      <c r="W17" s="138">
        <v>0</v>
      </c>
      <c r="X17" s="139">
        <v>0.03</v>
      </c>
      <c r="Y17" s="113"/>
      <c r="Z17" s="113"/>
    </row>
    <row r="18" spans="1:26" ht="51" customHeight="1" x14ac:dyDescent="0.25">
      <c r="A18" s="523"/>
      <c r="B18" s="559" t="s">
        <v>68</v>
      </c>
      <c r="C18" s="210">
        <v>22</v>
      </c>
      <c r="D18" s="211" t="s">
        <v>60</v>
      </c>
      <c r="E18" s="144" t="s">
        <v>144</v>
      </c>
      <c r="F18" s="142">
        <v>150</v>
      </c>
      <c r="G18" s="210"/>
      <c r="H18" s="146">
        <v>2.4</v>
      </c>
      <c r="I18" s="147">
        <v>6.9</v>
      </c>
      <c r="J18" s="149">
        <v>14.1</v>
      </c>
      <c r="K18" s="210">
        <v>128.85</v>
      </c>
      <c r="L18" s="464">
        <v>0.09</v>
      </c>
      <c r="M18" s="464">
        <v>7.0000000000000001E-3</v>
      </c>
      <c r="N18" s="147">
        <v>21.27</v>
      </c>
      <c r="O18" s="147">
        <v>420</v>
      </c>
      <c r="P18" s="149">
        <v>6.0000000000000001E-3</v>
      </c>
      <c r="Q18" s="146">
        <v>47.33</v>
      </c>
      <c r="R18" s="147">
        <v>66.89</v>
      </c>
      <c r="S18" s="147">
        <v>29.4</v>
      </c>
      <c r="T18" s="147">
        <v>1.08</v>
      </c>
      <c r="U18" s="147">
        <v>35.24</v>
      </c>
      <c r="V18" s="147">
        <v>5.3E-3</v>
      </c>
      <c r="W18" s="147">
        <v>4.0000000000000002E-4</v>
      </c>
      <c r="X18" s="148">
        <v>0.03</v>
      </c>
      <c r="Y18" s="113"/>
      <c r="Z18" s="113"/>
    </row>
    <row r="19" spans="1:26" ht="43.5" customHeight="1" x14ac:dyDescent="0.25">
      <c r="A19" s="523"/>
      <c r="B19" s="562"/>
      <c r="C19" s="54">
        <v>114</v>
      </c>
      <c r="D19" s="56" t="s">
        <v>89</v>
      </c>
      <c r="E19" s="59" t="s">
        <v>90</v>
      </c>
      <c r="F19" s="60">
        <v>200</v>
      </c>
      <c r="G19" s="55"/>
      <c r="H19" s="38">
        <v>0.2</v>
      </c>
      <c r="I19" s="40">
        <v>0</v>
      </c>
      <c r="J19" s="41">
        <v>11</v>
      </c>
      <c r="K19" s="67">
        <v>44.8</v>
      </c>
      <c r="L19" s="38">
        <v>0</v>
      </c>
      <c r="M19" s="39">
        <v>0</v>
      </c>
      <c r="N19" s="40">
        <v>0.08</v>
      </c>
      <c r="O19" s="40">
        <v>0</v>
      </c>
      <c r="P19" s="53">
        <v>0</v>
      </c>
      <c r="Q19" s="38">
        <v>13.56</v>
      </c>
      <c r="R19" s="40">
        <v>7.66</v>
      </c>
      <c r="S19" s="40">
        <v>4.08</v>
      </c>
      <c r="T19" s="40">
        <v>0.8</v>
      </c>
      <c r="U19" s="40">
        <v>0.68</v>
      </c>
      <c r="V19" s="40">
        <v>0</v>
      </c>
      <c r="W19" s="40">
        <v>0</v>
      </c>
      <c r="X19" s="41">
        <v>0</v>
      </c>
      <c r="Y19" s="113"/>
      <c r="Z19" s="113"/>
    </row>
    <row r="20" spans="1:26" ht="33.75" customHeight="1" x14ac:dyDescent="0.25">
      <c r="A20" s="523"/>
      <c r="B20" s="562"/>
      <c r="C20" s="61">
        <v>119</v>
      </c>
      <c r="D20" s="506" t="s">
        <v>40</v>
      </c>
      <c r="E20" s="46" t="s">
        <v>56</v>
      </c>
      <c r="F20" s="61">
        <v>45</v>
      </c>
      <c r="G20" s="49"/>
      <c r="H20" s="50">
        <v>3.19</v>
      </c>
      <c r="I20" s="51">
        <v>0.31</v>
      </c>
      <c r="J20" s="52">
        <v>19.89</v>
      </c>
      <c r="K20" s="45">
        <v>108</v>
      </c>
      <c r="L20" s="50">
        <v>0.05</v>
      </c>
      <c r="M20" s="51">
        <v>0.02</v>
      </c>
      <c r="N20" s="51">
        <v>0</v>
      </c>
      <c r="O20" s="51">
        <v>0</v>
      </c>
      <c r="P20" s="131">
        <v>0</v>
      </c>
      <c r="Q20" s="50">
        <v>16.649999999999999</v>
      </c>
      <c r="R20" s="51">
        <v>98.1</v>
      </c>
      <c r="S20" s="51">
        <v>29.25</v>
      </c>
      <c r="T20" s="51">
        <v>1.26</v>
      </c>
      <c r="U20" s="51">
        <v>41.85</v>
      </c>
      <c r="V20" s="51">
        <v>2E-3</v>
      </c>
      <c r="W20" s="51">
        <v>3.0000000000000001E-3</v>
      </c>
      <c r="X20" s="52">
        <v>0</v>
      </c>
      <c r="Y20" s="113"/>
      <c r="Z20" s="113"/>
    </row>
    <row r="21" spans="1:26" ht="33.75" customHeight="1" x14ac:dyDescent="0.25">
      <c r="A21" s="523"/>
      <c r="B21" s="562"/>
      <c r="C21" s="61">
        <v>120</v>
      </c>
      <c r="D21" s="506" t="s">
        <v>42</v>
      </c>
      <c r="E21" s="46" t="s">
        <v>57</v>
      </c>
      <c r="F21" s="61">
        <v>25</v>
      </c>
      <c r="G21" s="49"/>
      <c r="H21" s="50">
        <v>1.42</v>
      </c>
      <c r="I21" s="51">
        <v>0.27</v>
      </c>
      <c r="J21" s="52">
        <v>9.3000000000000007</v>
      </c>
      <c r="K21" s="45">
        <v>45.32</v>
      </c>
      <c r="L21" s="50">
        <v>0.02</v>
      </c>
      <c r="M21" s="51">
        <v>0.03</v>
      </c>
      <c r="N21" s="51">
        <v>0.1</v>
      </c>
      <c r="O21" s="51">
        <v>0</v>
      </c>
      <c r="P21" s="131">
        <v>0</v>
      </c>
      <c r="Q21" s="50">
        <v>8.5</v>
      </c>
      <c r="R21" s="51">
        <v>30</v>
      </c>
      <c r="S21" s="51">
        <v>10.25</v>
      </c>
      <c r="T21" s="51">
        <v>0.56999999999999995</v>
      </c>
      <c r="U21" s="51">
        <v>91.87</v>
      </c>
      <c r="V21" s="51">
        <v>2.5000000000000001E-3</v>
      </c>
      <c r="W21" s="51">
        <v>2.5000000000000001E-3</v>
      </c>
      <c r="X21" s="52">
        <v>0.02</v>
      </c>
      <c r="Y21" s="113"/>
      <c r="Z21" s="113"/>
    </row>
    <row r="22" spans="1:26" ht="33.75" customHeight="1" x14ac:dyDescent="0.25">
      <c r="A22" s="523"/>
      <c r="B22" s="556" t="s">
        <v>62</v>
      </c>
      <c r="C22" s="563"/>
      <c r="D22" s="564"/>
      <c r="E22" s="154" t="s">
        <v>47</v>
      </c>
      <c r="F22" s="232">
        <f>F13+F14+F15+F17+F19+F20+F21</f>
        <v>860</v>
      </c>
      <c r="G22" s="156"/>
      <c r="H22" s="157">
        <f t="shared" ref="H22:X22" si="1">H13+H14+H15+H17+H19+H20+H21</f>
        <v>29.549999999999997</v>
      </c>
      <c r="I22" s="158">
        <f t="shared" si="1"/>
        <v>26.5</v>
      </c>
      <c r="J22" s="159">
        <f t="shared" si="1"/>
        <v>97.96</v>
      </c>
      <c r="K22" s="528">
        <f t="shared" si="1"/>
        <v>761.9</v>
      </c>
      <c r="L22" s="157">
        <f t="shared" si="1"/>
        <v>0.32</v>
      </c>
      <c r="M22" s="158">
        <f t="shared" si="1"/>
        <v>0.36</v>
      </c>
      <c r="N22" s="158">
        <f t="shared" si="1"/>
        <v>43.830000000000005</v>
      </c>
      <c r="O22" s="158">
        <f t="shared" si="1"/>
        <v>258.8</v>
      </c>
      <c r="P22" s="161">
        <f t="shared" si="1"/>
        <v>0.51</v>
      </c>
      <c r="Q22" s="157">
        <f t="shared" si="1"/>
        <v>195.52</v>
      </c>
      <c r="R22" s="158">
        <f t="shared" si="1"/>
        <v>472.29000000000008</v>
      </c>
      <c r="S22" s="158">
        <f t="shared" si="1"/>
        <v>135.07</v>
      </c>
      <c r="T22" s="158">
        <f t="shared" si="1"/>
        <v>9.48</v>
      </c>
      <c r="U22" s="158">
        <f t="shared" si="1"/>
        <v>1603.46</v>
      </c>
      <c r="V22" s="158">
        <f t="shared" si="1"/>
        <v>8.9499999999999996E-2</v>
      </c>
      <c r="W22" s="158">
        <f t="shared" si="1"/>
        <v>0.02</v>
      </c>
      <c r="X22" s="159">
        <f t="shared" si="1"/>
        <v>0.49099999999999999</v>
      </c>
      <c r="Y22" s="113"/>
      <c r="Z22" s="113"/>
    </row>
    <row r="23" spans="1:26" ht="33.75" customHeight="1" x14ac:dyDescent="0.25">
      <c r="A23" s="523"/>
      <c r="B23" s="565" t="s">
        <v>68</v>
      </c>
      <c r="C23" s="566"/>
      <c r="D23" s="567"/>
      <c r="E23" s="165" t="s">
        <v>47</v>
      </c>
      <c r="F23" s="237">
        <f>F13+F14+F16+F17+F19+F20+F21</f>
        <v>860</v>
      </c>
      <c r="G23" s="167"/>
      <c r="H23" s="168">
        <f t="shared" ref="H23:X23" si="2">H13+H14+H16+H18+H19+H20+H21</f>
        <v>33.26</v>
      </c>
      <c r="I23" s="169">
        <f t="shared" si="2"/>
        <v>32.01</v>
      </c>
      <c r="J23" s="170">
        <f t="shared" si="2"/>
        <v>86.19</v>
      </c>
      <c r="K23" s="531">
        <f t="shared" si="2"/>
        <v>779.35</v>
      </c>
      <c r="L23" s="168">
        <f t="shared" si="2"/>
        <v>0.23999999999999996</v>
      </c>
      <c r="M23" s="169">
        <f t="shared" si="2"/>
        <v>0.27700000000000002</v>
      </c>
      <c r="N23" s="169">
        <f t="shared" si="2"/>
        <v>48.589999999999996</v>
      </c>
      <c r="O23" s="169">
        <f t="shared" si="2"/>
        <v>726.5</v>
      </c>
      <c r="P23" s="172">
        <f t="shared" si="2"/>
        <v>0.27600000000000002</v>
      </c>
      <c r="Q23" s="168">
        <f t="shared" si="2"/>
        <v>171.72</v>
      </c>
      <c r="R23" s="169">
        <f t="shared" si="2"/>
        <v>401.08000000000004</v>
      </c>
      <c r="S23" s="169">
        <f t="shared" si="2"/>
        <v>124.64</v>
      </c>
      <c r="T23" s="169">
        <f t="shared" si="2"/>
        <v>8.7800000000000011</v>
      </c>
      <c r="U23" s="169">
        <f t="shared" si="2"/>
        <v>953.91</v>
      </c>
      <c r="V23" s="169">
        <f t="shared" si="2"/>
        <v>0.1288</v>
      </c>
      <c r="W23" s="169">
        <f t="shared" si="2"/>
        <v>7.3000000000000009E-3</v>
      </c>
      <c r="X23" s="170">
        <f t="shared" si="2"/>
        <v>0.6110000000000001</v>
      </c>
      <c r="Y23" s="113"/>
      <c r="Z23" s="113"/>
    </row>
    <row r="24" spans="1:26" ht="33.75" customHeight="1" x14ac:dyDescent="0.25">
      <c r="A24" s="523"/>
      <c r="B24" s="568" t="s">
        <v>62</v>
      </c>
      <c r="C24" s="369"/>
      <c r="D24" s="569"/>
      <c r="E24" s="570" t="s">
        <v>48</v>
      </c>
      <c r="F24" s="494"/>
      <c r="G24" s="174"/>
      <c r="H24" s="137"/>
      <c r="I24" s="138"/>
      <c r="J24" s="139"/>
      <c r="K24" s="534">
        <f t="shared" ref="K24:K25" si="3">K22/23.5</f>
        <v>32.421276595744679</v>
      </c>
      <c r="L24" s="137"/>
      <c r="M24" s="138"/>
      <c r="N24" s="138"/>
      <c r="O24" s="138"/>
      <c r="P24" s="140"/>
      <c r="Q24" s="137"/>
      <c r="R24" s="138"/>
      <c r="S24" s="138"/>
      <c r="T24" s="138"/>
      <c r="U24" s="138"/>
      <c r="V24" s="138"/>
      <c r="W24" s="138"/>
      <c r="X24" s="139"/>
      <c r="Y24" s="113"/>
      <c r="Z24" s="113"/>
    </row>
    <row r="25" spans="1:26" ht="33.75" customHeight="1" x14ac:dyDescent="0.25">
      <c r="A25" s="571"/>
      <c r="B25" s="572" t="s">
        <v>68</v>
      </c>
      <c r="C25" s="373"/>
      <c r="D25" s="375"/>
      <c r="E25" s="182" t="s">
        <v>48</v>
      </c>
      <c r="F25" s="247"/>
      <c r="G25" s="180"/>
      <c r="H25" s="248"/>
      <c r="I25" s="249"/>
      <c r="J25" s="250"/>
      <c r="K25" s="537">
        <f t="shared" si="3"/>
        <v>33.163829787234043</v>
      </c>
      <c r="L25" s="248"/>
      <c r="M25" s="249"/>
      <c r="N25" s="249"/>
      <c r="O25" s="249"/>
      <c r="P25" s="500"/>
      <c r="Q25" s="248"/>
      <c r="R25" s="249"/>
      <c r="S25" s="249"/>
      <c r="T25" s="249"/>
      <c r="U25" s="249"/>
      <c r="V25" s="249"/>
      <c r="W25" s="249"/>
      <c r="X25" s="250"/>
      <c r="Y25" s="113"/>
      <c r="Z25" s="113"/>
    </row>
    <row r="26" spans="1:26" ht="15.75" customHeight="1" x14ac:dyDescent="0.25">
      <c r="A26" s="6"/>
      <c r="B26" s="1"/>
      <c r="C26" s="1"/>
      <c r="D26" s="6"/>
      <c r="E26" s="6"/>
      <c r="F26" s="6"/>
      <c r="G26" s="6"/>
      <c r="H26" s="107"/>
      <c r="I26" s="6"/>
      <c r="J26" s="6"/>
      <c r="K26" s="108"/>
      <c r="L26" s="6"/>
      <c r="M26" s="6"/>
      <c r="N26" s="6"/>
    </row>
    <row r="27" spans="1:26" ht="15.75" customHeight="1" x14ac:dyDescent="0.25">
      <c r="A27" s="538"/>
      <c r="B27" s="454"/>
      <c r="C27" s="383"/>
      <c r="D27" s="383"/>
      <c r="E27" s="325"/>
      <c r="F27" s="326"/>
      <c r="G27" s="6"/>
      <c r="H27" s="6"/>
      <c r="I27" s="6"/>
      <c r="J27" s="6"/>
    </row>
    <row r="28" spans="1:26" ht="15.75" customHeight="1" x14ac:dyDescent="0.25">
      <c r="A28" s="327" t="s">
        <v>91</v>
      </c>
      <c r="B28" s="454"/>
      <c r="C28" s="383"/>
      <c r="D28" s="383"/>
      <c r="E28" s="325"/>
      <c r="F28" s="326"/>
      <c r="G28" s="6"/>
      <c r="H28" s="6"/>
      <c r="I28" s="6"/>
      <c r="J28" s="6"/>
      <c r="R28" s="263"/>
    </row>
    <row r="29" spans="1:26" ht="15.75" customHeight="1" x14ac:dyDescent="0.25">
      <c r="A29" s="331" t="s">
        <v>77</v>
      </c>
      <c r="B29" s="1"/>
      <c r="C29" s="1"/>
      <c r="D29" s="6"/>
      <c r="E29" s="325"/>
      <c r="F29" s="326"/>
      <c r="G29" s="6"/>
      <c r="H29" s="6"/>
      <c r="I29" s="6"/>
      <c r="J29" s="6"/>
    </row>
    <row r="30" spans="1:26" ht="15.75" customHeight="1" x14ac:dyDescent="0.25">
      <c r="B30" s="1"/>
      <c r="C30" s="1"/>
      <c r="D30" s="6"/>
      <c r="E30" s="325"/>
      <c r="F30" s="326"/>
      <c r="G30" s="6"/>
      <c r="H30" s="6"/>
      <c r="I30" s="6"/>
      <c r="J30" s="6"/>
    </row>
    <row r="31" spans="1:26" ht="15.75" customHeight="1" x14ac:dyDescent="0.25">
      <c r="B31" s="1"/>
      <c r="C31" s="1"/>
      <c r="D31" s="6"/>
      <c r="E31" s="325"/>
      <c r="F31" s="326"/>
      <c r="G31" s="6"/>
      <c r="H31" s="6"/>
      <c r="I31" s="6"/>
      <c r="J31" s="6"/>
    </row>
    <row r="32" spans="1:26" ht="15.75" customHeight="1" x14ac:dyDescent="0.25">
      <c r="B32" s="1"/>
      <c r="C32" s="1"/>
      <c r="D32" s="6"/>
      <c r="E32" s="6"/>
      <c r="F32" s="6"/>
      <c r="G32" s="6"/>
      <c r="H32" s="6"/>
      <c r="I32" s="6"/>
      <c r="J32" s="6"/>
    </row>
    <row r="33" spans="2:10" ht="15.75" customHeight="1" x14ac:dyDescent="0.25">
      <c r="B33" s="1"/>
      <c r="C33" s="1"/>
      <c r="D33" s="6"/>
      <c r="E33" s="6"/>
      <c r="F33" s="6"/>
      <c r="G33" s="6"/>
      <c r="H33" s="6"/>
      <c r="I33" s="6"/>
      <c r="J33" s="6"/>
    </row>
    <row r="34" spans="2:10" ht="15.75" customHeight="1" x14ac:dyDescent="0.25">
      <c r="B34" s="1"/>
      <c r="C34" s="1"/>
      <c r="D34" s="6"/>
      <c r="E34" s="6"/>
      <c r="F34" s="6"/>
      <c r="G34" s="6"/>
      <c r="H34" s="6"/>
      <c r="I34" s="6"/>
      <c r="J34" s="6"/>
    </row>
    <row r="35" spans="2:10" ht="15.75" customHeight="1" x14ac:dyDescent="0.25">
      <c r="B35" s="1"/>
      <c r="C35" s="1"/>
      <c r="D35" s="6"/>
      <c r="E35" s="6"/>
      <c r="F35" s="6"/>
      <c r="G35" s="6"/>
      <c r="H35" s="6"/>
      <c r="I35" s="6"/>
      <c r="J35" s="6"/>
    </row>
    <row r="36" spans="2:10" ht="15.75" customHeight="1" x14ac:dyDescent="0.25">
      <c r="B36" s="1"/>
      <c r="C36" s="1"/>
      <c r="D36" s="6"/>
      <c r="E36" s="6"/>
      <c r="F36" s="6"/>
      <c r="G36" s="6"/>
      <c r="H36" s="6"/>
      <c r="I36" s="6"/>
      <c r="J36" s="6"/>
    </row>
    <row r="37" spans="2:10" ht="15.75" customHeight="1" x14ac:dyDescent="0.25">
      <c r="B37" s="1"/>
      <c r="C37" s="1"/>
      <c r="D37" s="6"/>
      <c r="E37" s="6"/>
      <c r="F37" s="6"/>
      <c r="G37" s="6"/>
      <c r="H37" s="6"/>
      <c r="I37" s="6"/>
      <c r="J37" s="6"/>
    </row>
    <row r="38" spans="2:10" ht="15.75" customHeight="1" x14ac:dyDescent="0.25">
      <c r="B38" s="1"/>
      <c r="C38" s="1"/>
      <c r="D38" s="6"/>
      <c r="E38" s="6"/>
      <c r="F38" s="6"/>
      <c r="G38" s="6"/>
      <c r="H38" s="6"/>
      <c r="I38" s="6"/>
      <c r="J38" s="6"/>
    </row>
    <row r="39" spans="2:10" ht="15.75" customHeight="1" x14ac:dyDescent="0.25">
      <c r="B39" s="1"/>
      <c r="C39" s="1"/>
    </row>
    <row r="40" spans="2:10" ht="15.75" customHeight="1" x14ac:dyDescent="0.25">
      <c r="B40" s="1"/>
      <c r="C40" s="1"/>
    </row>
    <row r="41" spans="2:10" ht="15.75" customHeight="1" x14ac:dyDescent="0.25">
      <c r="B41" s="1"/>
      <c r="C41" s="1"/>
    </row>
    <row r="42" spans="2:10" ht="15.75" customHeight="1" x14ac:dyDescent="0.25">
      <c r="B42" s="1"/>
      <c r="C42" s="1"/>
    </row>
    <row r="43" spans="2:10" ht="15.75" customHeight="1" x14ac:dyDescent="0.25">
      <c r="B43" s="1"/>
      <c r="C43" s="1"/>
    </row>
    <row r="44" spans="2:10" ht="15.75" customHeight="1" x14ac:dyDescent="0.25">
      <c r="B44" s="1"/>
      <c r="C44" s="1"/>
    </row>
    <row r="45" spans="2:10" ht="15.75" customHeight="1" x14ac:dyDescent="0.25">
      <c r="B45" s="1"/>
      <c r="C45" s="1"/>
    </row>
    <row r="46" spans="2:10" ht="15.75" customHeight="1" x14ac:dyDescent="0.25">
      <c r="B46" s="1"/>
      <c r="C46" s="1"/>
    </row>
    <row r="47" spans="2:10" ht="15.75" customHeight="1" x14ac:dyDescent="0.25">
      <c r="B47" s="1"/>
      <c r="C47" s="1"/>
    </row>
    <row r="48" spans="2:10" ht="15.75" customHeight="1" x14ac:dyDescent="0.25">
      <c r="B48" s="1"/>
      <c r="C48" s="1"/>
    </row>
    <row r="49" spans="2:3" ht="15.75" customHeight="1" x14ac:dyDescent="0.25">
      <c r="B49" s="1"/>
      <c r="C49" s="1"/>
    </row>
    <row r="50" spans="2:3" ht="15.75" customHeight="1" x14ac:dyDescent="0.25">
      <c r="B50" s="1"/>
      <c r="C50" s="1"/>
    </row>
    <row r="51" spans="2:3" ht="15.75" customHeight="1" x14ac:dyDescent="0.25">
      <c r="B51" s="1"/>
      <c r="C51" s="1"/>
    </row>
    <row r="52" spans="2:3" ht="15.75" customHeight="1" x14ac:dyDescent="0.25">
      <c r="B52" s="1"/>
      <c r="C52" s="1"/>
    </row>
    <row r="53" spans="2:3" ht="15.75" customHeight="1" x14ac:dyDescent="0.25">
      <c r="B53" s="1"/>
      <c r="C53" s="1"/>
    </row>
    <row r="54" spans="2:3" ht="15.75" customHeight="1" x14ac:dyDescent="0.25">
      <c r="B54" s="1"/>
      <c r="C54" s="1"/>
    </row>
    <row r="55" spans="2:3" ht="15.75" customHeight="1" x14ac:dyDescent="0.25">
      <c r="B55" s="1"/>
      <c r="C55" s="1"/>
    </row>
    <row r="56" spans="2:3" ht="15.75" customHeight="1" x14ac:dyDescent="0.25">
      <c r="B56" s="1"/>
      <c r="C56" s="1"/>
    </row>
    <row r="57" spans="2:3" ht="15.75" customHeight="1" x14ac:dyDescent="0.25">
      <c r="B57" s="1"/>
      <c r="C57" s="1"/>
    </row>
    <row r="58" spans="2:3" ht="15.75" customHeight="1" x14ac:dyDescent="0.25">
      <c r="B58" s="1"/>
      <c r="C58" s="1"/>
    </row>
    <row r="59" spans="2:3" ht="15.75" customHeight="1" x14ac:dyDescent="0.25">
      <c r="B59" s="1"/>
      <c r="C59" s="1"/>
    </row>
    <row r="60" spans="2:3" ht="15.75" customHeight="1" x14ac:dyDescent="0.25">
      <c r="B60" s="1"/>
      <c r="C60" s="1"/>
    </row>
    <row r="61" spans="2:3" ht="15.75" customHeight="1" x14ac:dyDescent="0.25">
      <c r="B61" s="1"/>
      <c r="C61" s="1"/>
    </row>
    <row r="62" spans="2:3" ht="15.75" customHeight="1" x14ac:dyDescent="0.25">
      <c r="B62" s="1"/>
      <c r="C62" s="1"/>
    </row>
    <row r="63" spans="2:3" ht="15.75" customHeight="1" x14ac:dyDescent="0.25">
      <c r="B63" s="1"/>
      <c r="C63" s="1"/>
    </row>
    <row r="64" spans="2:3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  <row r="995" spans="2:3" ht="15.75" customHeight="1" x14ac:dyDescent="0.25">
      <c r="B995" s="1"/>
      <c r="C995" s="1"/>
    </row>
    <row r="996" spans="2:3" ht="15.75" customHeight="1" x14ac:dyDescent="0.25">
      <c r="B996" s="1"/>
      <c r="C996" s="1"/>
    </row>
    <row r="997" spans="2:3" ht="15.75" customHeight="1" x14ac:dyDescent="0.25">
      <c r="B997" s="1"/>
      <c r="C997" s="1"/>
    </row>
    <row r="998" spans="2:3" ht="15.75" customHeight="1" x14ac:dyDescent="0.25">
      <c r="B998" s="1"/>
      <c r="C998" s="1"/>
    </row>
    <row r="999" spans="2:3" ht="15.75" customHeight="1" x14ac:dyDescent="0.25">
      <c r="B999" s="1"/>
      <c r="C999" s="1"/>
    </row>
    <row r="1000" spans="2:3" ht="15.75" customHeight="1" x14ac:dyDescent="0.25">
      <c r="B1000" s="1"/>
      <c r="C1000" s="1"/>
    </row>
  </sheetData>
  <mergeCells count="2">
    <mergeCell ref="L4:P4"/>
    <mergeCell ref="Q4:X4"/>
  </mergeCells>
  <pageMargins left="0.7" right="0.7" top="0.75" bottom="0.75" header="0" footer="0"/>
  <pageSetup paperSize="9" scale="44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2" width="16.85546875" customWidth="1"/>
    <col min="3" max="3" width="15.7109375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15" width="8.7109375" customWidth="1"/>
    <col min="16" max="16" width="9.140625" customWidth="1"/>
    <col min="17" max="21" width="8.7109375" customWidth="1"/>
    <col min="22" max="23" width="11.140625" customWidth="1"/>
    <col min="24" max="26" width="8.7109375" customWidth="1"/>
  </cols>
  <sheetData>
    <row r="1" spans="1:26" x14ac:dyDescent="0.25">
      <c r="B1" s="1"/>
      <c r="C1" s="1"/>
    </row>
    <row r="2" spans="1:26" ht="23.25" x14ac:dyDescent="0.35">
      <c r="A2" s="2" t="s">
        <v>0</v>
      </c>
      <c r="B2" s="3"/>
      <c r="C2" s="3"/>
      <c r="D2" s="2" t="s">
        <v>1</v>
      </c>
      <c r="E2" s="2"/>
      <c r="F2" s="4" t="s">
        <v>2</v>
      </c>
      <c r="G2" s="264">
        <v>11</v>
      </c>
      <c r="H2" s="2"/>
      <c r="K2" s="4"/>
      <c r="L2" s="3"/>
      <c r="M2" s="5"/>
      <c r="N2" s="6"/>
    </row>
    <row r="3" spans="1:26" x14ac:dyDescent="0.25">
      <c r="A3" s="5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8"/>
      <c r="B4" s="573"/>
      <c r="C4" s="574" t="s">
        <v>3</v>
      </c>
      <c r="D4" s="575"/>
      <c r="E4" s="576"/>
      <c r="F4" s="577"/>
      <c r="G4" s="574"/>
      <c r="H4" s="267" t="s">
        <v>4</v>
      </c>
      <c r="I4" s="267"/>
      <c r="J4" s="267"/>
      <c r="K4" s="8" t="s">
        <v>5</v>
      </c>
      <c r="L4" s="815" t="s">
        <v>6</v>
      </c>
      <c r="M4" s="816"/>
      <c r="N4" s="816"/>
      <c r="O4" s="816"/>
      <c r="P4" s="817"/>
      <c r="Q4" s="818" t="s">
        <v>7</v>
      </c>
      <c r="R4" s="819"/>
      <c r="S4" s="819"/>
      <c r="T4" s="819"/>
      <c r="U4" s="819"/>
      <c r="V4" s="819"/>
      <c r="W4" s="819"/>
      <c r="X4" s="819"/>
      <c r="Y4" s="113"/>
      <c r="Z4" s="113"/>
    </row>
    <row r="5" spans="1:26" ht="45.75" x14ac:dyDescent="0.25">
      <c r="A5" s="18" t="s">
        <v>8</v>
      </c>
      <c r="B5" s="578"/>
      <c r="C5" s="579" t="s">
        <v>9</v>
      </c>
      <c r="D5" s="580" t="s">
        <v>10</v>
      </c>
      <c r="E5" s="581" t="s">
        <v>11</v>
      </c>
      <c r="F5" s="581" t="s">
        <v>12</v>
      </c>
      <c r="G5" s="579" t="s">
        <v>13</v>
      </c>
      <c r="H5" s="268" t="s">
        <v>14</v>
      </c>
      <c r="I5" s="24" t="s">
        <v>15</v>
      </c>
      <c r="J5" s="269" t="s">
        <v>16</v>
      </c>
      <c r="K5" s="18" t="s">
        <v>17</v>
      </c>
      <c r="L5" s="27" t="s">
        <v>18</v>
      </c>
      <c r="M5" s="27" t="s">
        <v>19</v>
      </c>
      <c r="N5" s="27" t="s">
        <v>20</v>
      </c>
      <c r="O5" s="28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27" t="s">
        <v>30</v>
      </c>
      <c r="Y5" s="113"/>
      <c r="Z5" s="113"/>
    </row>
    <row r="6" spans="1:26" ht="15.75" x14ac:dyDescent="0.25">
      <c r="A6" s="389"/>
      <c r="B6" s="85"/>
      <c r="C6" s="79" t="s">
        <v>58</v>
      </c>
      <c r="D6" s="80" t="s">
        <v>32</v>
      </c>
      <c r="E6" s="125" t="s">
        <v>59</v>
      </c>
      <c r="F6" s="79">
        <v>17</v>
      </c>
      <c r="G6" s="582"/>
      <c r="H6" s="42">
        <v>1.7</v>
      </c>
      <c r="I6" s="43">
        <v>4.42</v>
      </c>
      <c r="J6" s="44">
        <v>0.85</v>
      </c>
      <c r="K6" s="79">
        <v>49.98</v>
      </c>
      <c r="L6" s="42">
        <v>0</v>
      </c>
      <c r="M6" s="83">
        <v>0</v>
      </c>
      <c r="N6" s="43">
        <v>0.1</v>
      </c>
      <c r="O6" s="43">
        <v>0</v>
      </c>
      <c r="P6" s="84">
        <v>0</v>
      </c>
      <c r="Q6" s="42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  <c r="Y6" s="113"/>
      <c r="Z6" s="113"/>
    </row>
    <row r="7" spans="1:26" ht="15.75" x14ac:dyDescent="0.25">
      <c r="A7" s="389"/>
      <c r="B7" s="583" t="s">
        <v>62</v>
      </c>
      <c r="C7" s="203">
        <v>153</v>
      </c>
      <c r="D7" s="204" t="s">
        <v>145</v>
      </c>
      <c r="E7" s="132" t="s">
        <v>146</v>
      </c>
      <c r="F7" s="203">
        <v>90</v>
      </c>
      <c r="G7" s="527"/>
      <c r="H7" s="217">
        <v>12.69</v>
      </c>
      <c r="I7" s="218">
        <v>9</v>
      </c>
      <c r="J7" s="219">
        <v>12.6</v>
      </c>
      <c r="K7" s="584">
        <v>181.98</v>
      </c>
      <c r="L7" s="585">
        <v>7.0000000000000007E-2</v>
      </c>
      <c r="M7" s="585">
        <v>0.13</v>
      </c>
      <c r="N7" s="218">
        <v>12.85</v>
      </c>
      <c r="O7" s="218">
        <v>54</v>
      </c>
      <c r="P7" s="285">
        <v>0.23</v>
      </c>
      <c r="Q7" s="217">
        <v>39.340000000000003</v>
      </c>
      <c r="R7" s="218">
        <v>131.54</v>
      </c>
      <c r="S7" s="218">
        <v>27.1</v>
      </c>
      <c r="T7" s="218">
        <v>2.17</v>
      </c>
      <c r="U7" s="218">
        <v>310.86</v>
      </c>
      <c r="V7" s="218">
        <v>6.0000000000000001E-3</v>
      </c>
      <c r="W7" s="218">
        <v>1.7999999999999999E-2</v>
      </c>
      <c r="X7" s="219">
        <v>0.12</v>
      </c>
      <c r="Y7" s="113"/>
      <c r="Z7" s="113"/>
    </row>
    <row r="8" spans="1:26" ht="15.75" x14ac:dyDescent="0.25">
      <c r="A8" s="389"/>
      <c r="B8" s="463" t="s">
        <v>68</v>
      </c>
      <c r="C8" s="210">
        <v>89</v>
      </c>
      <c r="D8" s="141" t="s">
        <v>53</v>
      </c>
      <c r="E8" s="144" t="s">
        <v>147</v>
      </c>
      <c r="F8" s="561">
        <v>90</v>
      </c>
      <c r="G8" s="214"/>
      <c r="H8" s="586">
        <v>14.88</v>
      </c>
      <c r="I8" s="587">
        <v>13.95</v>
      </c>
      <c r="J8" s="588">
        <v>3.3</v>
      </c>
      <c r="K8" s="589">
        <v>198.45</v>
      </c>
      <c r="L8" s="586">
        <v>0.05</v>
      </c>
      <c r="M8" s="590">
        <v>0.11</v>
      </c>
      <c r="N8" s="587">
        <v>1</v>
      </c>
      <c r="O8" s="587">
        <v>49</v>
      </c>
      <c r="P8" s="591">
        <v>0</v>
      </c>
      <c r="Q8" s="586">
        <v>17.02</v>
      </c>
      <c r="R8" s="587">
        <v>127.1</v>
      </c>
      <c r="S8" s="587">
        <v>23.09</v>
      </c>
      <c r="T8" s="587">
        <v>1.29</v>
      </c>
      <c r="U8" s="587">
        <v>266.67</v>
      </c>
      <c r="V8" s="587">
        <v>6.0000000000000001E-3</v>
      </c>
      <c r="W8" s="587">
        <v>0</v>
      </c>
      <c r="X8" s="588">
        <v>0.05</v>
      </c>
      <c r="Y8" s="113"/>
      <c r="Z8" s="113"/>
    </row>
    <row r="9" spans="1:26" ht="15.75" x14ac:dyDescent="0.25">
      <c r="A9" s="389"/>
      <c r="B9" s="433"/>
      <c r="C9" s="61">
        <v>53</v>
      </c>
      <c r="D9" s="56" t="s">
        <v>60</v>
      </c>
      <c r="E9" s="55" t="s">
        <v>105</v>
      </c>
      <c r="F9" s="67">
        <v>150</v>
      </c>
      <c r="G9" s="54"/>
      <c r="H9" s="39">
        <v>3.3</v>
      </c>
      <c r="I9" s="40">
        <v>4.95</v>
      </c>
      <c r="J9" s="53">
        <v>32.25</v>
      </c>
      <c r="K9" s="54">
        <v>186.45</v>
      </c>
      <c r="L9" s="39">
        <v>0.03</v>
      </c>
      <c r="M9" s="39">
        <v>0.03</v>
      </c>
      <c r="N9" s="40">
        <v>0</v>
      </c>
      <c r="O9" s="40">
        <v>18.899999999999999</v>
      </c>
      <c r="P9" s="53">
        <v>0.08</v>
      </c>
      <c r="Q9" s="38">
        <v>4.95</v>
      </c>
      <c r="R9" s="40">
        <v>79.83</v>
      </c>
      <c r="S9" s="360">
        <v>26.52</v>
      </c>
      <c r="T9" s="40">
        <v>0.53</v>
      </c>
      <c r="U9" s="40">
        <v>0.52</v>
      </c>
      <c r="V9" s="40">
        <v>0</v>
      </c>
      <c r="W9" s="40">
        <v>8.0000000000000002E-3</v>
      </c>
      <c r="X9" s="41">
        <v>2.7E-2</v>
      </c>
      <c r="Y9" s="113"/>
      <c r="Z9" s="113"/>
    </row>
    <row r="10" spans="1:26" ht="15.75" x14ac:dyDescent="0.25">
      <c r="A10" s="389"/>
      <c r="B10" s="433"/>
      <c r="C10" s="61">
        <v>107</v>
      </c>
      <c r="D10" s="56" t="s">
        <v>45</v>
      </c>
      <c r="E10" s="59" t="s">
        <v>98</v>
      </c>
      <c r="F10" s="54">
        <v>200</v>
      </c>
      <c r="G10" s="92"/>
      <c r="H10" s="38">
        <v>0.8</v>
      </c>
      <c r="I10" s="40">
        <v>0.2</v>
      </c>
      <c r="J10" s="41">
        <v>23.2</v>
      </c>
      <c r="K10" s="54">
        <v>94.4</v>
      </c>
      <c r="L10" s="50">
        <v>0.02</v>
      </c>
      <c r="M10" s="65"/>
      <c r="N10" s="51">
        <v>4</v>
      </c>
      <c r="O10" s="51">
        <v>0</v>
      </c>
      <c r="P10" s="52"/>
      <c r="Q10" s="65">
        <v>16</v>
      </c>
      <c r="R10" s="51">
        <v>18</v>
      </c>
      <c r="S10" s="51">
        <v>10</v>
      </c>
      <c r="T10" s="51">
        <v>0.4</v>
      </c>
      <c r="U10" s="51"/>
      <c r="V10" s="51"/>
      <c r="W10" s="51"/>
      <c r="X10" s="52"/>
      <c r="Y10" s="113"/>
      <c r="Z10" s="113"/>
    </row>
    <row r="11" spans="1:26" ht="15.75" x14ac:dyDescent="0.25">
      <c r="A11" s="389"/>
      <c r="B11" s="433"/>
      <c r="C11" s="54">
        <v>119</v>
      </c>
      <c r="D11" s="56" t="s">
        <v>40</v>
      </c>
      <c r="E11" s="55" t="s">
        <v>67</v>
      </c>
      <c r="F11" s="54">
        <v>25</v>
      </c>
      <c r="G11" s="92"/>
      <c r="H11" s="38">
        <v>1.78</v>
      </c>
      <c r="I11" s="40">
        <v>0.18</v>
      </c>
      <c r="J11" s="41">
        <v>11.05</v>
      </c>
      <c r="K11" s="88">
        <v>60</v>
      </c>
      <c r="L11" s="50">
        <v>2.5000000000000001E-2</v>
      </c>
      <c r="M11" s="65">
        <v>8.0000000000000002E-3</v>
      </c>
      <c r="N11" s="51">
        <v>0</v>
      </c>
      <c r="O11" s="51">
        <v>0</v>
      </c>
      <c r="P11" s="52">
        <v>0</v>
      </c>
      <c r="Q11" s="50">
        <v>9.25</v>
      </c>
      <c r="R11" s="51">
        <v>54.5</v>
      </c>
      <c r="S11" s="51">
        <v>16.25</v>
      </c>
      <c r="T11" s="51">
        <v>0.7</v>
      </c>
      <c r="U11" s="51">
        <v>23.25</v>
      </c>
      <c r="V11" s="51">
        <v>8.0000000000000004E-4</v>
      </c>
      <c r="W11" s="51">
        <v>2E-3</v>
      </c>
      <c r="X11" s="52">
        <v>0</v>
      </c>
      <c r="Y11" s="113"/>
      <c r="Z11" s="113"/>
    </row>
    <row r="12" spans="1:26" ht="15.75" x14ac:dyDescent="0.25">
      <c r="A12" s="389"/>
      <c r="B12" s="433"/>
      <c r="C12" s="54">
        <v>120</v>
      </c>
      <c r="D12" s="56" t="s">
        <v>42</v>
      </c>
      <c r="E12" s="55" t="s">
        <v>57</v>
      </c>
      <c r="F12" s="54">
        <v>20</v>
      </c>
      <c r="G12" s="92"/>
      <c r="H12" s="38">
        <v>1.1399999999999999</v>
      </c>
      <c r="I12" s="40">
        <v>0.22</v>
      </c>
      <c r="J12" s="41">
        <v>7.44</v>
      </c>
      <c r="K12" s="88">
        <v>36.26</v>
      </c>
      <c r="L12" s="50">
        <v>0.02</v>
      </c>
      <c r="M12" s="65">
        <v>2.4E-2</v>
      </c>
      <c r="N12" s="51">
        <v>0.08</v>
      </c>
      <c r="O12" s="51">
        <v>0</v>
      </c>
      <c r="P12" s="52">
        <v>0</v>
      </c>
      <c r="Q12" s="50">
        <v>6.8</v>
      </c>
      <c r="R12" s="51">
        <v>24</v>
      </c>
      <c r="S12" s="51">
        <v>8.1999999999999993</v>
      </c>
      <c r="T12" s="51">
        <v>0.46</v>
      </c>
      <c r="U12" s="51">
        <v>73.5</v>
      </c>
      <c r="V12" s="51">
        <v>2E-3</v>
      </c>
      <c r="W12" s="51">
        <v>2E-3</v>
      </c>
      <c r="X12" s="52">
        <v>1.2E-2</v>
      </c>
      <c r="Y12" s="113"/>
      <c r="Z12" s="113"/>
    </row>
    <row r="13" spans="1:26" ht="26.25" customHeight="1" x14ac:dyDescent="0.25">
      <c r="A13" s="29" t="s">
        <v>31</v>
      </c>
      <c r="B13" s="460" t="s">
        <v>62</v>
      </c>
      <c r="C13" s="203"/>
      <c r="D13" s="204"/>
      <c r="E13" s="154" t="s">
        <v>47</v>
      </c>
      <c r="F13" s="232">
        <f>F6+F7+F9+F10+F11+F12</f>
        <v>502</v>
      </c>
      <c r="G13" s="230"/>
      <c r="H13" s="137">
        <f t="shared" ref="H13:X13" si="0">H6+H7+H9+H10+H11+H12</f>
        <v>21.41</v>
      </c>
      <c r="I13" s="138">
        <f t="shared" si="0"/>
        <v>18.97</v>
      </c>
      <c r="J13" s="139">
        <f t="shared" si="0"/>
        <v>87.39</v>
      </c>
      <c r="K13" s="592">
        <f t="shared" si="0"/>
        <v>609.06999999999994</v>
      </c>
      <c r="L13" s="461">
        <f t="shared" si="0"/>
        <v>0.16500000000000001</v>
      </c>
      <c r="M13" s="138">
        <f t="shared" si="0"/>
        <v>0.192</v>
      </c>
      <c r="N13" s="138">
        <f t="shared" si="0"/>
        <v>17.029999999999998</v>
      </c>
      <c r="O13" s="138">
        <f t="shared" si="0"/>
        <v>72.900000000000006</v>
      </c>
      <c r="P13" s="140">
        <f t="shared" si="0"/>
        <v>0.31</v>
      </c>
      <c r="Q13" s="137">
        <f t="shared" si="0"/>
        <v>101.5</v>
      </c>
      <c r="R13" s="138">
        <f t="shared" si="0"/>
        <v>326.06</v>
      </c>
      <c r="S13" s="138">
        <f t="shared" si="0"/>
        <v>91.81</v>
      </c>
      <c r="T13" s="138">
        <f t="shared" si="0"/>
        <v>4.3599999999999994</v>
      </c>
      <c r="U13" s="138">
        <f t="shared" si="0"/>
        <v>408.13</v>
      </c>
      <c r="V13" s="138">
        <f t="shared" si="0"/>
        <v>8.8000000000000005E-3</v>
      </c>
      <c r="W13" s="138">
        <f t="shared" si="0"/>
        <v>0.03</v>
      </c>
      <c r="X13" s="139">
        <f t="shared" si="0"/>
        <v>0.159</v>
      </c>
      <c r="Y13" s="113"/>
      <c r="Z13" s="113"/>
    </row>
    <row r="14" spans="1:26" ht="26.25" customHeight="1" x14ac:dyDescent="0.25">
      <c r="A14" s="505"/>
      <c r="B14" s="463" t="s">
        <v>68</v>
      </c>
      <c r="C14" s="593"/>
      <c r="D14" s="594"/>
      <c r="E14" s="165" t="s">
        <v>47</v>
      </c>
      <c r="F14" s="237">
        <f>F6+F8+F9+F10+F11+F12</f>
        <v>502</v>
      </c>
      <c r="G14" s="234"/>
      <c r="H14" s="468">
        <f t="shared" ref="H14:X14" si="1">H6+H8+H9+H10+H11+H12</f>
        <v>23.600000000000005</v>
      </c>
      <c r="I14" s="469">
        <f t="shared" si="1"/>
        <v>23.919999999999995</v>
      </c>
      <c r="J14" s="470">
        <f t="shared" si="1"/>
        <v>78.089999999999989</v>
      </c>
      <c r="K14" s="595">
        <f t="shared" si="1"/>
        <v>625.54</v>
      </c>
      <c r="L14" s="471">
        <f t="shared" si="1"/>
        <v>0.14499999999999999</v>
      </c>
      <c r="M14" s="469">
        <f t="shared" si="1"/>
        <v>0.17200000000000001</v>
      </c>
      <c r="N14" s="469">
        <f t="shared" si="1"/>
        <v>5.18</v>
      </c>
      <c r="O14" s="469">
        <f t="shared" si="1"/>
        <v>67.900000000000006</v>
      </c>
      <c r="P14" s="596">
        <f t="shared" si="1"/>
        <v>0.08</v>
      </c>
      <c r="Q14" s="468">
        <f t="shared" si="1"/>
        <v>79.179999999999993</v>
      </c>
      <c r="R14" s="469">
        <f t="shared" si="1"/>
        <v>321.62</v>
      </c>
      <c r="S14" s="469">
        <f t="shared" si="1"/>
        <v>87.8</v>
      </c>
      <c r="T14" s="469">
        <f t="shared" si="1"/>
        <v>3.4800000000000004</v>
      </c>
      <c r="U14" s="469">
        <f t="shared" si="1"/>
        <v>363.94</v>
      </c>
      <c r="V14" s="469">
        <f t="shared" si="1"/>
        <v>8.8000000000000005E-3</v>
      </c>
      <c r="W14" s="469">
        <f t="shared" si="1"/>
        <v>1.2E-2</v>
      </c>
      <c r="X14" s="470">
        <f t="shared" si="1"/>
        <v>8.8999999999999996E-2</v>
      </c>
      <c r="Y14" s="260"/>
      <c r="Z14" s="260"/>
    </row>
    <row r="15" spans="1:26" ht="40.5" customHeight="1" x14ac:dyDescent="0.25">
      <c r="A15" s="505"/>
      <c r="B15" s="460" t="s">
        <v>62</v>
      </c>
      <c r="C15" s="533"/>
      <c r="D15" s="597"/>
      <c r="E15" s="532" t="s">
        <v>48</v>
      </c>
      <c r="F15" s="369"/>
      <c r="G15" s="239"/>
      <c r="H15" s="598"/>
      <c r="I15" s="599"/>
      <c r="J15" s="600"/>
      <c r="K15" s="601">
        <f t="shared" ref="K15:K16" si="2">K13/23.5</f>
        <v>25.917872340425529</v>
      </c>
      <c r="L15" s="602"/>
      <c r="M15" s="602"/>
      <c r="N15" s="599"/>
      <c r="O15" s="599"/>
      <c r="P15" s="603"/>
      <c r="Q15" s="598"/>
      <c r="R15" s="599"/>
      <c r="S15" s="599"/>
      <c r="T15" s="599"/>
      <c r="U15" s="599"/>
      <c r="V15" s="599"/>
      <c r="W15" s="599"/>
      <c r="X15" s="600"/>
      <c r="Y15" s="260"/>
      <c r="Z15" s="260"/>
    </row>
    <row r="16" spans="1:26" ht="26.25" customHeight="1" x14ac:dyDescent="0.25">
      <c r="A16" s="505"/>
      <c r="B16" s="467" t="s">
        <v>68</v>
      </c>
      <c r="C16" s="247"/>
      <c r="D16" s="184"/>
      <c r="E16" s="182" t="s">
        <v>48</v>
      </c>
      <c r="F16" s="373"/>
      <c r="G16" s="374"/>
      <c r="H16" s="248"/>
      <c r="I16" s="249"/>
      <c r="J16" s="250"/>
      <c r="K16" s="604">
        <f t="shared" si="2"/>
        <v>26.618723404255316</v>
      </c>
      <c r="L16" s="605"/>
      <c r="M16" s="605"/>
      <c r="N16" s="249"/>
      <c r="O16" s="249"/>
      <c r="P16" s="500"/>
      <c r="Q16" s="248"/>
      <c r="R16" s="249"/>
      <c r="S16" s="249"/>
      <c r="T16" s="249"/>
      <c r="U16" s="249"/>
      <c r="V16" s="249"/>
      <c r="W16" s="249"/>
      <c r="X16" s="250"/>
      <c r="Y16" s="260"/>
      <c r="Z16" s="260"/>
    </row>
    <row r="17" spans="1:26" ht="33.75" customHeight="1" x14ac:dyDescent="0.25">
      <c r="A17" s="78" t="s">
        <v>49</v>
      </c>
      <c r="B17" s="271"/>
      <c r="C17" s="272">
        <v>28</v>
      </c>
      <c r="D17" s="273" t="s">
        <v>32</v>
      </c>
      <c r="E17" s="273" t="s">
        <v>78</v>
      </c>
      <c r="F17" s="274">
        <v>60</v>
      </c>
      <c r="G17" s="275"/>
      <c r="H17" s="276">
        <v>0.42</v>
      </c>
      <c r="I17" s="277">
        <v>0.06</v>
      </c>
      <c r="J17" s="278">
        <v>1.02</v>
      </c>
      <c r="K17" s="279">
        <v>6.18</v>
      </c>
      <c r="L17" s="280">
        <v>0.02</v>
      </c>
      <c r="M17" s="281">
        <v>0.02</v>
      </c>
      <c r="N17" s="197">
        <v>6</v>
      </c>
      <c r="O17" s="197">
        <v>10</v>
      </c>
      <c r="P17" s="86">
        <v>0</v>
      </c>
      <c r="Q17" s="281">
        <v>13.8</v>
      </c>
      <c r="R17" s="197">
        <v>25.2</v>
      </c>
      <c r="S17" s="197">
        <v>8.4</v>
      </c>
      <c r="T17" s="197">
        <v>0.36</v>
      </c>
      <c r="U17" s="197">
        <v>117.6</v>
      </c>
      <c r="V17" s="197">
        <v>0</v>
      </c>
      <c r="W17" s="197">
        <v>2.0000000000000001E-4</v>
      </c>
      <c r="X17" s="86">
        <v>0</v>
      </c>
      <c r="Y17" s="113"/>
      <c r="Z17" s="113"/>
    </row>
    <row r="18" spans="1:26" ht="33.75" customHeight="1" x14ac:dyDescent="0.25">
      <c r="A18" s="505"/>
      <c r="B18" s="606"/>
      <c r="C18" s="49">
        <v>34</v>
      </c>
      <c r="D18" s="607" t="s">
        <v>51</v>
      </c>
      <c r="E18" s="608" t="s">
        <v>148</v>
      </c>
      <c r="F18" s="391">
        <v>200</v>
      </c>
      <c r="G18" s="49"/>
      <c r="H18" s="50">
        <v>9</v>
      </c>
      <c r="I18" s="51">
        <v>5.6</v>
      </c>
      <c r="J18" s="131">
        <v>13.8</v>
      </c>
      <c r="K18" s="61">
        <v>141</v>
      </c>
      <c r="L18" s="50">
        <v>0.24</v>
      </c>
      <c r="M18" s="65">
        <v>0.1</v>
      </c>
      <c r="N18" s="51">
        <v>1.1599999999999999</v>
      </c>
      <c r="O18" s="51">
        <v>160</v>
      </c>
      <c r="P18" s="52">
        <v>0</v>
      </c>
      <c r="Q18" s="65">
        <v>45.56</v>
      </c>
      <c r="R18" s="51">
        <v>86.52</v>
      </c>
      <c r="S18" s="51">
        <v>28.94</v>
      </c>
      <c r="T18" s="51">
        <v>2.16</v>
      </c>
      <c r="U18" s="51">
        <v>499.2</v>
      </c>
      <c r="V18" s="51">
        <v>4.0000000000000001E-3</v>
      </c>
      <c r="W18" s="51">
        <v>2E-3</v>
      </c>
      <c r="X18" s="52">
        <v>0.02</v>
      </c>
      <c r="Y18" s="260"/>
      <c r="Z18" s="260"/>
    </row>
    <row r="19" spans="1:26" ht="33.75" customHeight="1" x14ac:dyDescent="0.25">
      <c r="A19" s="523"/>
      <c r="B19" s="340"/>
      <c r="C19" s="49">
        <v>86</v>
      </c>
      <c r="D19" s="46" t="s">
        <v>53</v>
      </c>
      <c r="E19" s="47" t="s">
        <v>149</v>
      </c>
      <c r="F19" s="48">
        <v>240</v>
      </c>
      <c r="G19" s="49"/>
      <c r="H19" s="38">
        <v>20.88</v>
      </c>
      <c r="I19" s="40">
        <v>8.8800000000000008</v>
      </c>
      <c r="J19" s="53">
        <v>24.48</v>
      </c>
      <c r="K19" s="54">
        <v>428.64</v>
      </c>
      <c r="L19" s="38">
        <v>0.21</v>
      </c>
      <c r="M19" s="39">
        <v>0.22</v>
      </c>
      <c r="N19" s="40">
        <v>11.16</v>
      </c>
      <c r="O19" s="40">
        <v>24</v>
      </c>
      <c r="P19" s="41">
        <v>0</v>
      </c>
      <c r="Q19" s="39">
        <v>37.65</v>
      </c>
      <c r="R19" s="40">
        <v>237.07</v>
      </c>
      <c r="S19" s="40">
        <v>53.66</v>
      </c>
      <c r="T19" s="40">
        <v>3.04</v>
      </c>
      <c r="U19" s="40">
        <v>971.5</v>
      </c>
      <c r="V19" s="40">
        <v>1.4E-2</v>
      </c>
      <c r="W19" s="40">
        <v>5.0000000000000001E-4</v>
      </c>
      <c r="X19" s="41">
        <v>0.12</v>
      </c>
      <c r="Y19" s="260"/>
      <c r="Z19" s="260"/>
    </row>
    <row r="20" spans="1:26" ht="43.5" customHeight="1" x14ac:dyDescent="0.25">
      <c r="A20" s="87"/>
      <c r="B20" s="294"/>
      <c r="C20" s="67">
        <v>102</v>
      </c>
      <c r="D20" s="55" t="s">
        <v>45</v>
      </c>
      <c r="E20" s="295" t="s">
        <v>133</v>
      </c>
      <c r="F20" s="296">
        <v>200</v>
      </c>
      <c r="G20" s="67"/>
      <c r="H20" s="38">
        <v>1</v>
      </c>
      <c r="I20" s="40">
        <v>0</v>
      </c>
      <c r="J20" s="53">
        <v>23.6</v>
      </c>
      <c r="K20" s="54">
        <v>98.4</v>
      </c>
      <c r="L20" s="38">
        <v>0.02</v>
      </c>
      <c r="M20" s="39">
        <v>0.02</v>
      </c>
      <c r="N20" s="40">
        <v>0.78</v>
      </c>
      <c r="O20" s="40">
        <v>60</v>
      </c>
      <c r="P20" s="41">
        <v>0</v>
      </c>
      <c r="Q20" s="39">
        <v>57.3</v>
      </c>
      <c r="R20" s="40">
        <v>45.38</v>
      </c>
      <c r="S20" s="40">
        <v>30.14</v>
      </c>
      <c r="T20" s="40">
        <v>1.08</v>
      </c>
      <c r="U20" s="40">
        <v>243</v>
      </c>
      <c r="V20" s="40">
        <v>5.9999999999999995E-4</v>
      </c>
      <c r="W20" s="40">
        <v>4.0000000000000002E-4</v>
      </c>
      <c r="X20" s="41">
        <v>0</v>
      </c>
      <c r="Y20" s="113"/>
      <c r="Z20" s="113"/>
    </row>
    <row r="21" spans="1:26" ht="33.75" customHeight="1" x14ac:dyDescent="0.25">
      <c r="A21" s="87"/>
      <c r="B21" s="294"/>
      <c r="C21" s="67">
        <v>119</v>
      </c>
      <c r="D21" s="55" t="s">
        <v>40</v>
      </c>
      <c r="E21" s="56" t="s">
        <v>56</v>
      </c>
      <c r="F21" s="61">
        <v>30</v>
      </c>
      <c r="G21" s="61"/>
      <c r="H21" s="65">
        <v>2.13</v>
      </c>
      <c r="I21" s="51">
        <v>0.21</v>
      </c>
      <c r="J21" s="131">
        <v>13.26</v>
      </c>
      <c r="K21" s="363">
        <v>72</v>
      </c>
      <c r="L21" s="50">
        <v>0.03</v>
      </c>
      <c r="M21" s="65">
        <v>0.01</v>
      </c>
      <c r="N21" s="51">
        <v>0</v>
      </c>
      <c r="O21" s="51">
        <v>0</v>
      </c>
      <c r="P21" s="52">
        <v>0</v>
      </c>
      <c r="Q21" s="50">
        <v>11.1</v>
      </c>
      <c r="R21" s="51">
        <v>65.400000000000006</v>
      </c>
      <c r="S21" s="51">
        <v>19.5</v>
      </c>
      <c r="T21" s="51">
        <v>0.84</v>
      </c>
      <c r="U21" s="51">
        <v>27.9</v>
      </c>
      <c r="V21" s="51">
        <v>1E-3</v>
      </c>
      <c r="W21" s="51">
        <v>2E-3</v>
      </c>
      <c r="X21" s="52">
        <v>0</v>
      </c>
      <c r="Y21" s="113"/>
      <c r="Z21" s="113"/>
    </row>
    <row r="22" spans="1:26" ht="33.75" customHeight="1" x14ac:dyDescent="0.25">
      <c r="A22" s="87"/>
      <c r="B22" s="294"/>
      <c r="C22" s="67">
        <v>120</v>
      </c>
      <c r="D22" s="55" t="s">
        <v>42</v>
      </c>
      <c r="E22" s="56" t="s">
        <v>57</v>
      </c>
      <c r="F22" s="61">
        <v>20</v>
      </c>
      <c r="G22" s="61"/>
      <c r="H22" s="65">
        <v>1.1399999999999999</v>
      </c>
      <c r="I22" s="51">
        <v>0.22</v>
      </c>
      <c r="J22" s="131">
        <v>7.44</v>
      </c>
      <c r="K22" s="363">
        <v>36.26</v>
      </c>
      <c r="L22" s="50">
        <v>0.02</v>
      </c>
      <c r="M22" s="65">
        <v>2.4E-2</v>
      </c>
      <c r="N22" s="51">
        <v>0.08</v>
      </c>
      <c r="O22" s="51">
        <v>0</v>
      </c>
      <c r="P22" s="52">
        <v>0</v>
      </c>
      <c r="Q22" s="50">
        <v>6.8</v>
      </c>
      <c r="R22" s="51">
        <v>24</v>
      </c>
      <c r="S22" s="51">
        <v>8.1999999999999993</v>
      </c>
      <c r="T22" s="51">
        <v>0.46</v>
      </c>
      <c r="U22" s="51">
        <v>73.5</v>
      </c>
      <c r="V22" s="51">
        <v>2E-3</v>
      </c>
      <c r="W22" s="51">
        <v>2E-3</v>
      </c>
      <c r="X22" s="52">
        <v>1.2E-2</v>
      </c>
      <c r="Y22" s="113"/>
      <c r="Z22" s="113"/>
    </row>
    <row r="23" spans="1:26" ht="33.75" customHeight="1" x14ac:dyDescent="0.25">
      <c r="A23" s="523"/>
      <c r="B23" s="606"/>
      <c r="C23" s="49"/>
      <c r="D23" s="46"/>
      <c r="E23" s="68" t="s">
        <v>47</v>
      </c>
      <c r="F23" s="69">
        <f>SUM(F17:F22)</f>
        <v>750</v>
      </c>
      <c r="G23" s="49"/>
      <c r="H23" s="50">
        <f t="shared" ref="H23:X23" si="3">H17+H18+H19+H20+H21+H22</f>
        <v>34.57</v>
      </c>
      <c r="I23" s="51">
        <f t="shared" si="3"/>
        <v>14.97</v>
      </c>
      <c r="J23" s="131">
        <f t="shared" si="3"/>
        <v>83.6</v>
      </c>
      <c r="K23" s="547">
        <f t="shared" si="3"/>
        <v>782.4799999999999</v>
      </c>
      <c r="L23" s="50">
        <f t="shared" si="3"/>
        <v>0.54</v>
      </c>
      <c r="M23" s="51">
        <f t="shared" si="3"/>
        <v>0.39400000000000007</v>
      </c>
      <c r="N23" s="51">
        <f t="shared" si="3"/>
        <v>19.18</v>
      </c>
      <c r="O23" s="51">
        <f t="shared" si="3"/>
        <v>254</v>
      </c>
      <c r="P23" s="52">
        <f t="shared" si="3"/>
        <v>0</v>
      </c>
      <c r="Q23" s="65">
        <f t="shared" si="3"/>
        <v>172.21</v>
      </c>
      <c r="R23" s="51">
        <f t="shared" si="3"/>
        <v>483.56999999999994</v>
      </c>
      <c r="S23" s="51">
        <f t="shared" si="3"/>
        <v>148.83999999999997</v>
      </c>
      <c r="T23" s="51">
        <f t="shared" si="3"/>
        <v>7.94</v>
      </c>
      <c r="U23" s="51">
        <f t="shared" si="3"/>
        <v>1932.7</v>
      </c>
      <c r="V23" s="51">
        <f t="shared" si="3"/>
        <v>2.1600000000000001E-2</v>
      </c>
      <c r="W23" s="51">
        <f t="shared" si="3"/>
        <v>7.1000000000000004E-3</v>
      </c>
      <c r="X23" s="51">
        <f t="shared" si="3"/>
        <v>0.152</v>
      </c>
      <c r="Y23" s="260"/>
      <c r="Z23" s="260"/>
    </row>
    <row r="24" spans="1:26" ht="33.75" customHeight="1" x14ac:dyDescent="0.25">
      <c r="A24" s="571"/>
      <c r="B24" s="609"/>
      <c r="C24" s="610"/>
      <c r="D24" s="611"/>
      <c r="E24" s="97" t="s">
        <v>48</v>
      </c>
      <c r="F24" s="392"/>
      <c r="G24" s="394"/>
      <c r="H24" s="70"/>
      <c r="I24" s="71"/>
      <c r="J24" s="612"/>
      <c r="K24" s="613">
        <f>K23/23.5</f>
        <v>33.297021276595743</v>
      </c>
      <c r="L24" s="70"/>
      <c r="M24" s="74"/>
      <c r="N24" s="71"/>
      <c r="O24" s="71"/>
      <c r="P24" s="72"/>
      <c r="Q24" s="74"/>
      <c r="R24" s="71"/>
      <c r="S24" s="71"/>
      <c r="T24" s="71"/>
      <c r="U24" s="71"/>
      <c r="V24" s="71"/>
      <c r="W24" s="71"/>
      <c r="X24" s="72"/>
      <c r="Y24" s="260"/>
      <c r="Z24" s="260"/>
    </row>
    <row r="25" spans="1:26" ht="15.75" customHeight="1" x14ac:dyDescent="0.25">
      <c r="A25" s="6"/>
      <c r="B25" s="1"/>
      <c r="C25" s="1"/>
      <c r="D25" s="6"/>
      <c r="E25" s="6"/>
      <c r="F25" s="6"/>
      <c r="G25" s="6"/>
      <c r="H25" s="107"/>
      <c r="I25" s="6"/>
      <c r="J25" s="6"/>
      <c r="K25" s="108"/>
      <c r="L25" s="6"/>
      <c r="M25" s="6"/>
      <c r="N25" s="6"/>
    </row>
    <row r="26" spans="1:26" ht="15.75" customHeight="1" x14ac:dyDescent="0.25">
      <c r="B26" s="1"/>
      <c r="C26" s="1"/>
      <c r="D26" s="6"/>
      <c r="E26" s="325"/>
      <c r="F26" s="326"/>
      <c r="G26" s="6"/>
      <c r="H26" s="6"/>
      <c r="I26" s="6"/>
      <c r="J26" s="6"/>
    </row>
    <row r="27" spans="1:26" ht="15.75" customHeight="1" x14ac:dyDescent="0.25">
      <c r="B27" s="1"/>
      <c r="C27" s="1"/>
      <c r="D27" s="6"/>
      <c r="E27" s="325"/>
      <c r="F27" s="326"/>
      <c r="G27" s="6"/>
      <c r="H27" s="6"/>
      <c r="I27" s="6"/>
      <c r="J27" s="6"/>
    </row>
    <row r="28" spans="1:26" ht="15.75" customHeight="1" x14ac:dyDescent="0.25">
      <c r="A28" s="327" t="s">
        <v>91</v>
      </c>
      <c r="B28" s="328"/>
      <c r="C28" s="329"/>
      <c r="D28" s="330"/>
      <c r="E28" s="325"/>
      <c r="F28" s="326"/>
      <c r="G28" s="6"/>
      <c r="H28" s="6"/>
      <c r="I28" s="6"/>
      <c r="J28" s="6"/>
    </row>
    <row r="29" spans="1:26" ht="15.75" customHeight="1" x14ac:dyDescent="0.25">
      <c r="A29" s="331" t="s">
        <v>77</v>
      </c>
      <c r="B29" s="332"/>
      <c r="C29" s="333"/>
      <c r="D29" s="334"/>
      <c r="E29" s="6"/>
      <c r="F29" s="6"/>
      <c r="G29" s="6"/>
      <c r="H29" s="6"/>
      <c r="I29" s="6"/>
      <c r="J29" s="6"/>
    </row>
    <row r="30" spans="1:26" ht="15.75" customHeight="1" x14ac:dyDescent="0.25">
      <c r="B30" s="1"/>
      <c r="C30" s="1"/>
      <c r="D30" s="6"/>
      <c r="E30" s="6"/>
      <c r="F30" s="6"/>
      <c r="G30" s="6"/>
      <c r="H30" s="6"/>
      <c r="I30" s="6"/>
      <c r="J30" s="6"/>
    </row>
    <row r="31" spans="1:26" ht="15.75" customHeight="1" x14ac:dyDescent="0.25">
      <c r="B31" s="1"/>
      <c r="C31" s="1"/>
      <c r="D31" s="6"/>
      <c r="E31" s="6"/>
      <c r="F31" s="6"/>
      <c r="G31" s="6"/>
      <c r="H31" s="6"/>
      <c r="I31" s="6"/>
      <c r="J31" s="6"/>
    </row>
    <row r="32" spans="1:26" ht="15.75" customHeight="1" x14ac:dyDescent="0.25">
      <c r="B32" s="1"/>
      <c r="C32" s="1"/>
      <c r="D32" s="6"/>
      <c r="E32" s="6"/>
      <c r="F32" s="6"/>
      <c r="G32" s="6"/>
      <c r="H32" s="6"/>
      <c r="I32" s="6"/>
      <c r="J32" s="6"/>
    </row>
    <row r="33" spans="2:10" ht="15.75" customHeight="1" x14ac:dyDescent="0.25">
      <c r="B33" s="1"/>
      <c r="C33" s="1"/>
      <c r="D33" s="6"/>
      <c r="E33" s="6"/>
      <c r="F33" s="6"/>
      <c r="G33" s="6"/>
      <c r="H33" s="6"/>
      <c r="I33" s="6"/>
      <c r="J33" s="6"/>
    </row>
    <row r="34" spans="2:10" ht="15.75" customHeight="1" x14ac:dyDescent="0.25">
      <c r="B34" s="1"/>
      <c r="C34" s="1"/>
      <c r="D34" s="6"/>
      <c r="E34" s="6"/>
      <c r="F34" s="6"/>
      <c r="G34" s="6"/>
      <c r="H34" s="6"/>
      <c r="I34" s="6"/>
      <c r="J34" s="6"/>
    </row>
    <row r="35" spans="2:10" ht="15.75" customHeight="1" x14ac:dyDescent="0.25">
      <c r="B35" s="1"/>
      <c r="C35" s="1"/>
      <c r="D35" s="6"/>
      <c r="E35" s="6"/>
      <c r="F35" s="6"/>
      <c r="G35" s="6"/>
      <c r="H35" s="6"/>
      <c r="I35" s="6"/>
      <c r="J35" s="6"/>
    </row>
    <row r="36" spans="2:10" ht="15.75" customHeight="1" x14ac:dyDescent="0.25">
      <c r="B36" s="1"/>
      <c r="C36" s="1"/>
    </row>
    <row r="37" spans="2:10" ht="15.75" customHeight="1" x14ac:dyDescent="0.25">
      <c r="B37" s="1"/>
      <c r="C37" s="1"/>
    </row>
    <row r="38" spans="2:10" ht="15.75" customHeight="1" x14ac:dyDescent="0.25">
      <c r="B38" s="1"/>
      <c r="C38" s="1"/>
    </row>
    <row r="39" spans="2:10" ht="15.75" customHeight="1" x14ac:dyDescent="0.25">
      <c r="B39" s="1"/>
      <c r="C39" s="1"/>
    </row>
    <row r="40" spans="2:10" ht="15.75" customHeight="1" x14ac:dyDescent="0.25">
      <c r="B40" s="1"/>
      <c r="C40" s="1"/>
    </row>
    <row r="41" spans="2:10" ht="15.75" customHeight="1" x14ac:dyDescent="0.25">
      <c r="B41" s="1"/>
      <c r="C41" s="1"/>
    </row>
    <row r="42" spans="2:10" ht="15.75" customHeight="1" x14ac:dyDescent="0.25">
      <c r="B42" s="1"/>
      <c r="C42" s="1"/>
    </row>
    <row r="43" spans="2:10" ht="15.75" customHeight="1" x14ac:dyDescent="0.25">
      <c r="B43" s="1"/>
      <c r="C43" s="1"/>
    </row>
    <row r="44" spans="2:10" ht="15.75" customHeight="1" x14ac:dyDescent="0.25">
      <c r="B44" s="1"/>
      <c r="C44" s="1"/>
    </row>
    <row r="45" spans="2:10" ht="15.75" customHeight="1" x14ac:dyDescent="0.25">
      <c r="B45" s="1"/>
      <c r="C45" s="1"/>
    </row>
    <row r="46" spans="2:10" ht="15.75" customHeight="1" x14ac:dyDescent="0.25">
      <c r="B46" s="1"/>
      <c r="C46" s="1"/>
    </row>
    <row r="47" spans="2:10" ht="15.75" customHeight="1" x14ac:dyDescent="0.25">
      <c r="B47" s="1"/>
      <c r="C47" s="1"/>
    </row>
    <row r="48" spans="2:10" ht="15.75" customHeight="1" x14ac:dyDescent="0.25">
      <c r="B48" s="1"/>
      <c r="C48" s="1"/>
    </row>
    <row r="49" spans="2:3" ht="15.75" customHeight="1" x14ac:dyDescent="0.25">
      <c r="B49" s="1"/>
      <c r="C49" s="1"/>
    </row>
    <row r="50" spans="2:3" ht="15.75" customHeight="1" x14ac:dyDescent="0.25">
      <c r="B50" s="1"/>
      <c r="C50" s="1"/>
    </row>
    <row r="51" spans="2:3" ht="15.75" customHeight="1" x14ac:dyDescent="0.25">
      <c r="B51" s="1"/>
      <c r="C51" s="1"/>
    </row>
    <row r="52" spans="2:3" ht="15.75" customHeight="1" x14ac:dyDescent="0.25">
      <c r="B52" s="1"/>
      <c r="C52" s="1"/>
    </row>
    <row r="53" spans="2:3" ht="15.75" customHeight="1" x14ac:dyDescent="0.25">
      <c r="B53" s="1"/>
      <c r="C53" s="1"/>
    </row>
    <row r="54" spans="2:3" ht="15.75" customHeight="1" x14ac:dyDescent="0.25">
      <c r="B54" s="1"/>
      <c r="C54" s="1"/>
    </row>
    <row r="55" spans="2:3" ht="15.75" customHeight="1" x14ac:dyDescent="0.25">
      <c r="B55" s="1"/>
      <c r="C55" s="1"/>
    </row>
    <row r="56" spans="2:3" ht="15.75" customHeight="1" x14ac:dyDescent="0.25">
      <c r="B56" s="1"/>
      <c r="C56" s="1"/>
    </row>
    <row r="57" spans="2:3" ht="15.75" customHeight="1" x14ac:dyDescent="0.25">
      <c r="B57" s="1"/>
      <c r="C57" s="1"/>
    </row>
    <row r="58" spans="2:3" ht="15.75" customHeight="1" x14ac:dyDescent="0.25">
      <c r="B58" s="1"/>
      <c r="C58" s="1"/>
    </row>
    <row r="59" spans="2:3" ht="15.75" customHeight="1" x14ac:dyDescent="0.25">
      <c r="B59" s="1"/>
      <c r="C59" s="1"/>
    </row>
    <row r="60" spans="2:3" ht="15.75" customHeight="1" x14ac:dyDescent="0.25">
      <c r="B60" s="1"/>
      <c r="C60" s="1"/>
    </row>
    <row r="61" spans="2:3" ht="15.75" customHeight="1" x14ac:dyDescent="0.25">
      <c r="B61" s="1"/>
      <c r="C61" s="1"/>
    </row>
    <row r="62" spans="2:3" ht="15.75" customHeight="1" x14ac:dyDescent="0.25">
      <c r="B62" s="1"/>
      <c r="C62" s="1"/>
    </row>
    <row r="63" spans="2:3" ht="15.75" customHeight="1" x14ac:dyDescent="0.25">
      <c r="B63" s="1"/>
      <c r="C63" s="1"/>
    </row>
    <row r="64" spans="2:3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  <row r="995" spans="2:3" ht="15.75" customHeight="1" x14ac:dyDescent="0.25">
      <c r="B995" s="1"/>
      <c r="C995" s="1"/>
    </row>
    <row r="996" spans="2:3" ht="15.75" customHeight="1" x14ac:dyDescent="0.25">
      <c r="B996" s="1"/>
      <c r="C996" s="1"/>
    </row>
    <row r="997" spans="2:3" ht="15.75" customHeight="1" x14ac:dyDescent="0.25">
      <c r="B997" s="1"/>
      <c r="C997" s="1"/>
    </row>
    <row r="998" spans="2:3" ht="15.75" customHeight="1" x14ac:dyDescent="0.25">
      <c r="B998" s="1"/>
      <c r="C998" s="1"/>
    </row>
    <row r="999" spans="2:3" ht="15.75" customHeight="1" x14ac:dyDescent="0.25">
      <c r="B999" s="1"/>
      <c r="C999" s="1"/>
    </row>
    <row r="1000" spans="2:3" ht="15.75" customHeight="1" x14ac:dyDescent="0.25">
      <c r="B1000" s="1"/>
      <c r="C1000" s="1"/>
    </row>
  </sheetData>
  <mergeCells count="2">
    <mergeCell ref="L4:P4"/>
    <mergeCell ref="Q4:X4"/>
  </mergeCells>
  <pageMargins left="0.7" right="0.7" top="0.75" bottom="0.75" header="0" footer="0"/>
  <pageSetup paperSize="9" scale="44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6.85546875" customWidth="1"/>
    <col min="2" max="3" width="15.7109375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15" width="8.7109375" customWidth="1"/>
    <col min="16" max="16" width="9.140625" customWidth="1"/>
    <col min="17" max="22" width="8.7109375" customWidth="1"/>
    <col min="23" max="23" width="11.140625" customWidth="1"/>
    <col min="24" max="26" width="8.7109375" customWidth="1"/>
  </cols>
  <sheetData>
    <row r="1" spans="1:26" x14ac:dyDescent="0.25">
      <c r="B1" s="1"/>
      <c r="C1" s="1"/>
    </row>
    <row r="2" spans="1:26" ht="23.25" x14ac:dyDescent="0.35">
      <c r="A2" s="2" t="s">
        <v>0</v>
      </c>
      <c r="B2" s="3"/>
      <c r="C2" s="3"/>
      <c r="D2" s="2" t="s">
        <v>1</v>
      </c>
      <c r="E2" s="2"/>
      <c r="F2" s="4" t="s">
        <v>2</v>
      </c>
      <c r="G2" s="3">
        <v>12</v>
      </c>
      <c r="H2" s="2"/>
      <c r="K2" s="4"/>
      <c r="L2" s="3"/>
      <c r="M2" s="5"/>
      <c r="N2" s="6"/>
    </row>
    <row r="3" spans="1:26" x14ac:dyDescent="0.25">
      <c r="A3" s="5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8"/>
      <c r="B4" s="12"/>
      <c r="C4" s="9" t="s">
        <v>3</v>
      </c>
      <c r="D4" s="265"/>
      <c r="E4" s="266"/>
      <c r="F4" s="9"/>
      <c r="G4" s="12"/>
      <c r="H4" s="401" t="s">
        <v>4</v>
      </c>
      <c r="I4" s="267"/>
      <c r="J4" s="402"/>
      <c r="K4" s="8" t="s">
        <v>5</v>
      </c>
      <c r="L4" s="815" t="s">
        <v>6</v>
      </c>
      <c r="M4" s="816"/>
      <c r="N4" s="816"/>
      <c r="O4" s="816"/>
      <c r="P4" s="817"/>
      <c r="Q4" s="820" t="s">
        <v>7</v>
      </c>
      <c r="R4" s="821"/>
      <c r="S4" s="821"/>
      <c r="T4" s="821"/>
      <c r="U4" s="821"/>
      <c r="V4" s="821"/>
      <c r="W4" s="821"/>
      <c r="X4" s="822"/>
      <c r="Y4" s="113"/>
      <c r="Z4" s="113"/>
    </row>
    <row r="5" spans="1:26" ht="45.75" x14ac:dyDescent="0.25">
      <c r="A5" s="18" t="s">
        <v>8</v>
      </c>
      <c r="B5" s="22"/>
      <c r="C5" s="19" t="s">
        <v>9</v>
      </c>
      <c r="D5" s="614" t="s">
        <v>10</v>
      </c>
      <c r="E5" s="19" t="s">
        <v>11</v>
      </c>
      <c r="F5" s="19" t="s">
        <v>12</v>
      </c>
      <c r="G5" s="22" t="s">
        <v>13</v>
      </c>
      <c r="H5" s="23" t="s">
        <v>14</v>
      </c>
      <c r="I5" s="24" t="s">
        <v>15</v>
      </c>
      <c r="J5" s="25" t="s">
        <v>16</v>
      </c>
      <c r="K5" s="18" t="s">
        <v>17</v>
      </c>
      <c r="L5" s="27" t="s">
        <v>18</v>
      </c>
      <c r="M5" s="27" t="s">
        <v>19</v>
      </c>
      <c r="N5" s="27" t="s">
        <v>20</v>
      </c>
      <c r="O5" s="28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338" t="s">
        <v>30</v>
      </c>
      <c r="Y5" s="113"/>
      <c r="Z5" s="113"/>
    </row>
    <row r="6" spans="1:26" ht="26.25" customHeight="1" x14ac:dyDescent="0.25">
      <c r="A6" s="78" t="s">
        <v>31</v>
      </c>
      <c r="B6" s="421"/>
      <c r="C6" s="79">
        <v>25</v>
      </c>
      <c r="D6" s="56" t="s">
        <v>32</v>
      </c>
      <c r="E6" s="31" t="s">
        <v>50</v>
      </c>
      <c r="F6" s="30">
        <v>150</v>
      </c>
      <c r="G6" s="615"/>
      <c r="H6" s="38">
        <v>0.6</v>
      </c>
      <c r="I6" s="40">
        <v>0.45</v>
      </c>
      <c r="J6" s="41">
        <v>12.3</v>
      </c>
      <c r="K6" s="54">
        <v>54.9</v>
      </c>
      <c r="L6" s="34">
        <v>0.03</v>
      </c>
      <c r="M6" s="314">
        <v>0.05</v>
      </c>
      <c r="N6" s="35">
        <v>7.5</v>
      </c>
      <c r="O6" s="35">
        <v>0</v>
      </c>
      <c r="P6" s="315">
        <v>0</v>
      </c>
      <c r="Q6" s="34">
        <v>28.5</v>
      </c>
      <c r="R6" s="35">
        <v>24</v>
      </c>
      <c r="S6" s="35">
        <v>18</v>
      </c>
      <c r="T6" s="35">
        <v>3.45</v>
      </c>
      <c r="U6" s="35">
        <v>232.5</v>
      </c>
      <c r="V6" s="35">
        <v>2E-3</v>
      </c>
      <c r="W6" s="35">
        <v>2.0000000000000001E-4</v>
      </c>
      <c r="X6" s="36">
        <v>0.02</v>
      </c>
      <c r="Y6" s="113"/>
      <c r="Z6" s="113"/>
    </row>
    <row r="7" spans="1:26" ht="26.25" customHeight="1" x14ac:dyDescent="0.25">
      <c r="A7" s="505"/>
      <c r="B7" s="562"/>
      <c r="C7" s="61">
        <v>227</v>
      </c>
      <c r="D7" s="62" t="s">
        <v>35</v>
      </c>
      <c r="E7" s="46" t="s">
        <v>150</v>
      </c>
      <c r="F7" s="61">
        <v>150</v>
      </c>
      <c r="G7" s="616"/>
      <c r="H7" s="425">
        <v>24.09</v>
      </c>
      <c r="I7" s="426">
        <v>11.18</v>
      </c>
      <c r="J7" s="427">
        <v>37.19</v>
      </c>
      <c r="K7" s="391">
        <v>346.5</v>
      </c>
      <c r="L7" s="445">
        <v>0.08</v>
      </c>
      <c r="M7" s="445">
        <v>0.33</v>
      </c>
      <c r="N7" s="426">
        <v>0.27</v>
      </c>
      <c r="O7" s="426">
        <v>60</v>
      </c>
      <c r="P7" s="446">
        <v>0.27</v>
      </c>
      <c r="Q7" s="425">
        <v>211.05</v>
      </c>
      <c r="R7" s="426">
        <v>267.75</v>
      </c>
      <c r="S7" s="426">
        <v>34.450000000000003</v>
      </c>
      <c r="T7" s="426">
        <v>1.5</v>
      </c>
      <c r="U7" s="426">
        <v>210.04</v>
      </c>
      <c r="V7" s="426">
        <v>0</v>
      </c>
      <c r="W7" s="426">
        <v>0.02</v>
      </c>
      <c r="X7" s="427">
        <v>0.03</v>
      </c>
      <c r="Y7" s="260"/>
      <c r="Z7" s="260"/>
    </row>
    <row r="8" spans="1:26" ht="26.25" customHeight="1" x14ac:dyDescent="0.25">
      <c r="A8" s="505"/>
      <c r="B8" s="562"/>
      <c r="C8" s="61">
        <v>113</v>
      </c>
      <c r="D8" s="62" t="s">
        <v>38</v>
      </c>
      <c r="E8" s="46" t="s">
        <v>39</v>
      </c>
      <c r="F8" s="61">
        <v>200</v>
      </c>
      <c r="G8" s="616"/>
      <c r="H8" s="50">
        <v>0.2</v>
      </c>
      <c r="I8" s="51">
        <v>0</v>
      </c>
      <c r="J8" s="52">
        <v>11</v>
      </c>
      <c r="K8" s="61">
        <v>45.6</v>
      </c>
      <c r="L8" s="65">
        <v>0</v>
      </c>
      <c r="M8" s="65">
        <v>0</v>
      </c>
      <c r="N8" s="51">
        <v>2.6</v>
      </c>
      <c r="O8" s="51">
        <v>0</v>
      </c>
      <c r="P8" s="131">
        <v>0</v>
      </c>
      <c r="Q8" s="50">
        <v>15.64</v>
      </c>
      <c r="R8" s="51">
        <v>8.8000000000000007</v>
      </c>
      <c r="S8" s="51">
        <v>4.72</v>
      </c>
      <c r="T8" s="51">
        <v>0.8</v>
      </c>
      <c r="U8" s="51">
        <v>15.34</v>
      </c>
      <c r="V8" s="51">
        <v>0</v>
      </c>
      <c r="W8" s="51">
        <v>0</v>
      </c>
      <c r="X8" s="52">
        <v>0</v>
      </c>
      <c r="Y8" s="260"/>
      <c r="Z8" s="260"/>
    </row>
    <row r="9" spans="1:26" ht="40.5" customHeight="1" x14ac:dyDescent="0.25">
      <c r="A9" s="505"/>
      <c r="B9" s="49"/>
      <c r="C9" s="54">
        <v>121</v>
      </c>
      <c r="D9" s="56" t="s">
        <v>40</v>
      </c>
      <c r="E9" s="55" t="s">
        <v>41</v>
      </c>
      <c r="F9" s="54">
        <v>30</v>
      </c>
      <c r="G9" s="447"/>
      <c r="H9" s="50">
        <v>2.16</v>
      </c>
      <c r="I9" s="51">
        <v>0.81</v>
      </c>
      <c r="J9" s="52">
        <v>14.73</v>
      </c>
      <c r="K9" s="61">
        <v>75.66</v>
      </c>
      <c r="L9" s="65">
        <v>0.04</v>
      </c>
      <c r="M9" s="65">
        <v>0.01</v>
      </c>
      <c r="N9" s="51">
        <v>0</v>
      </c>
      <c r="O9" s="51">
        <v>0</v>
      </c>
      <c r="P9" s="131">
        <v>0</v>
      </c>
      <c r="Q9" s="50">
        <v>7.5</v>
      </c>
      <c r="R9" s="51">
        <v>24.6</v>
      </c>
      <c r="S9" s="51">
        <v>9.9</v>
      </c>
      <c r="T9" s="51">
        <v>0.45</v>
      </c>
      <c r="U9" s="51">
        <v>27.6</v>
      </c>
      <c r="V9" s="51">
        <v>0</v>
      </c>
      <c r="W9" s="51">
        <v>0</v>
      </c>
      <c r="X9" s="52">
        <v>0</v>
      </c>
      <c r="Y9" s="260"/>
      <c r="Z9" s="260"/>
    </row>
    <row r="10" spans="1:26" ht="43.5" customHeight="1" x14ac:dyDescent="0.25">
      <c r="A10" s="505"/>
      <c r="B10" s="49"/>
      <c r="C10" s="61">
        <v>120</v>
      </c>
      <c r="D10" s="56" t="s">
        <v>42</v>
      </c>
      <c r="E10" s="59" t="s">
        <v>43</v>
      </c>
      <c r="F10" s="54">
        <v>20</v>
      </c>
      <c r="G10" s="92"/>
      <c r="H10" s="38">
        <v>1.1399999999999999</v>
      </c>
      <c r="I10" s="40">
        <v>0.22</v>
      </c>
      <c r="J10" s="41">
        <v>7.44</v>
      </c>
      <c r="K10" s="54">
        <v>36.26</v>
      </c>
      <c r="L10" s="50">
        <v>0.02</v>
      </c>
      <c r="M10" s="65">
        <v>2.4E-2</v>
      </c>
      <c r="N10" s="51">
        <v>0.08</v>
      </c>
      <c r="O10" s="51">
        <v>0</v>
      </c>
      <c r="P10" s="52">
        <v>0</v>
      </c>
      <c r="Q10" s="65">
        <v>6.8</v>
      </c>
      <c r="R10" s="51">
        <v>24</v>
      </c>
      <c r="S10" s="51">
        <v>8.1999999999999993</v>
      </c>
      <c r="T10" s="51">
        <v>0.46</v>
      </c>
      <c r="U10" s="51">
        <v>73.5</v>
      </c>
      <c r="V10" s="51">
        <v>2E-3</v>
      </c>
      <c r="W10" s="51">
        <v>2E-3</v>
      </c>
      <c r="X10" s="52">
        <v>1.2E-2</v>
      </c>
      <c r="Y10" s="260"/>
      <c r="Z10" s="260"/>
    </row>
    <row r="11" spans="1:26" ht="23.25" customHeight="1" x14ac:dyDescent="0.25">
      <c r="A11" s="505"/>
      <c r="B11" s="49"/>
      <c r="C11" s="54"/>
      <c r="D11" s="56"/>
      <c r="E11" s="413" t="s">
        <v>47</v>
      </c>
      <c r="F11" s="91">
        <v>550</v>
      </c>
      <c r="G11" s="92"/>
      <c r="H11" s="38">
        <v>26.48</v>
      </c>
      <c r="I11" s="40">
        <v>13.22</v>
      </c>
      <c r="J11" s="41">
        <v>78.05</v>
      </c>
      <c r="K11" s="88">
        <v>539.69999999999993</v>
      </c>
      <c r="L11" s="50">
        <v>0.18</v>
      </c>
      <c r="M11" s="65">
        <v>0.41400000000000003</v>
      </c>
      <c r="N11" s="51">
        <v>11.629999999999999</v>
      </c>
      <c r="O11" s="51">
        <v>60</v>
      </c>
      <c r="P11" s="52">
        <v>0.27</v>
      </c>
      <c r="Q11" s="50">
        <v>292.77000000000004</v>
      </c>
      <c r="R11" s="51">
        <v>367.96000000000004</v>
      </c>
      <c r="S11" s="51">
        <v>85.920000000000016</v>
      </c>
      <c r="T11" s="51">
        <v>6.66</v>
      </c>
      <c r="U11" s="51">
        <v>558.98</v>
      </c>
      <c r="V11" s="51">
        <v>4.0000000000000001E-3</v>
      </c>
      <c r="W11" s="51">
        <v>2.2199999999999998E-2</v>
      </c>
      <c r="X11" s="52">
        <v>6.2E-2</v>
      </c>
      <c r="Y11" s="260"/>
      <c r="Z11" s="260"/>
    </row>
    <row r="12" spans="1:26" ht="23.25" customHeight="1" x14ac:dyDescent="0.25">
      <c r="A12" s="505"/>
      <c r="B12" s="49"/>
      <c r="C12" s="54"/>
      <c r="D12" s="56"/>
      <c r="E12" s="413" t="s">
        <v>48</v>
      </c>
      <c r="F12" s="91"/>
      <c r="G12" s="92"/>
      <c r="H12" s="38"/>
      <c r="I12" s="40"/>
      <c r="J12" s="41"/>
      <c r="K12" s="88">
        <v>22.965957446808506</v>
      </c>
      <c r="L12" s="50"/>
      <c r="M12" s="65"/>
      <c r="N12" s="51"/>
      <c r="O12" s="51"/>
      <c r="P12" s="52"/>
      <c r="Q12" s="50"/>
      <c r="R12" s="51"/>
      <c r="S12" s="51"/>
      <c r="T12" s="51"/>
      <c r="U12" s="51"/>
      <c r="V12" s="51"/>
      <c r="W12" s="51"/>
      <c r="X12" s="52"/>
      <c r="Y12" s="260"/>
      <c r="Z12" s="260"/>
    </row>
    <row r="13" spans="1:26" ht="33.75" customHeight="1" x14ac:dyDescent="0.25">
      <c r="A13" s="78" t="s">
        <v>49</v>
      </c>
      <c r="B13" s="127"/>
      <c r="C13" s="79">
        <v>9</v>
      </c>
      <c r="D13" s="80" t="s">
        <v>32</v>
      </c>
      <c r="E13" s="357" t="s">
        <v>151</v>
      </c>
      <c r="F13" s="358">
        <v>60</v>
      </c>
      <c r="G13" s="85"/>
      <c r="H13" s="42">
        <v>1.26</v>
      </c>
      <c r="I13" s="43">
        <v>4.26</v>
      </c>
      <c r="J13" s="44">
        <v>7.26</v>
      </c>
      <c r="K13" s="127">
        <v>72.48</v>
      </c>
      <c r="L13" s="42">
        <v>0.02</v>
      </c>
      <c r="M13" s="43">
        <v>0</v>
      </c>
      <c r="N13" s="43">
        <v>9.8699999999999992</v>
      </c>
      <c r="O13" s="43">
        <v>0</v>
      </c>
      <c r="P13" s="84">
        <v>0</v>
      </c>
      <c r="Q13" s="42">
        <v>30.16</v>
      </c>
      <c r="R13" s="43">
        <v>38.72</v>
      </c>
      <c r="S13" s="43">
        <v>19.489999999999998</v>
      </c>
      <c r="T13" s="43">
        <v>1.1100000000000001</v>
      </c>
      <c r="U13" s="43">
        <v>11.86</v>
      </c>
      <c r="V13" s="43">
        <v>0</v>
      </c>
      <c r="W13" s="43">
        <v>0</v>
      </c>
      <c r="X13" s="44">
        <v>0</v>
      </c>
      <c r="Y13" s="113"/>
      <c r="Z13" s="113"/>
    </row>
    <row r="14" spans="1:26" ht="33.75" customHeight="1" x14ac:dyDescent="0.25">
      <c r="A14" s="29"/>
      <c r="B14" s="67"/>
      <c r="C14" s="61">
        <v>41</v>
      </c>
      <c r="D14" s="62" t="s">
        <v>51</v>
      </c>
      <c r="E14" s="129" t="s">
        <v>152</v>
      </c>
      <c r="F14" s="48">
        <v>200</v>
      </c>
      <c r="G14" s="617"/>
      <c r="H14" s="50">
        <v>6.8</v>
      </c>
      <c r="I14" s="51">
        <v>5.4</v>
      </c>
      <c r="J14" s="52">
        <v>8.8000000000000007</v>
      </c>
      <c r="K14" s="49">
        <v>111</v>
      </c>
      <c r="L14" s="50">
        <v>0.12</v>
      </c>
      <c r="M14" s="51">
        <v>0.1</v>
      </c>
      <c r="N14" s="51">
        <v>7.2</v>
      </c>
      <c r="O14" s="51">
        <v>160</v>
      </c>
      <c r="P14" s="131">
        <v>0</v>
      </c>
      <c r="Q14" s="50">
        <v>57.04</v>
      </c>
      <c r="R14" s="51">
        <v>126.88</v>
      </c>
      <c r="S14" s="51">
        <v>34</v>
      </c>
      <c r="T14" s="51">
        <v>1.54</v>
      </c>
      <c r="U14" s="51">
        <v>499.2</v>
      </c>
      <c r="V14" s="51">
        <v>4.0000000000000001E-3</v>
      </c>
      <c r="W14" s="51">
        <v>2E-3</v>
      </c>
      <c r="X14" s="52">
        <v>0.02</v>
      </c>
      <c r="Y14" s="113"/>
      <c r="Z14" s="113"/>
    </row>
    <row r="15" spans="1:26" ht="33.75" customHeight="1" x14ac:dyDescent="0.25">
      <c r="A15" s="523"/>
      <c r="B15" s="562"/>
      <c r="C15" s="61">
        <v>81</v>
      </c>
      <c r="D15" s="62" t="s">
        <v>53</v>
      </c>
      <c r="E15" s="342" t="s">
        <v>65</v>
      </c>
      <c r="F15" s="130">
        <v>90</v>
      </c>
      <c r="G15" s="45"/>
      <c r="H15" s="50">
        <v>22.41</v>
      </c>
      <c r="I15" s="51">
        <v>15.3</v>
      </c>
      <c r="J15" s="52">
        <v>0.54</v>
      </c>
      <c r="K15" s="49">
        <v>229.77</v>
      </c>
      <c r="L15" s="50">
        <v>0.05</v>
      </c>
      <c r="M15" s="51">
        <v>0.14000000000000001</v>
      </c>
      <c r="N15" s="51">
        <v>1.24</v>
      </c>
      <c r="O15" s="51">
        <v>28.8</v>
      </c>
      <c r="P15" s="131">
        <v>0</v>
      </c>
      <c r="Q15" s="50">
        <v>27.54</v>
      </c>
      <c r="R15" s="51">
        <v>170.72</v>
      </c>
      <c r="S15" s="51">
        <v>21.15</v>
      </c>
      <c r="T15" s="51">
        <v>1.2</v>
      </c>
      <c r="U15" s="51">
        <v>240.57</v>
      </c>
      <c r="V15" s="51">
        <v>4.0000000000000001E-3</v>
      </c>
      <c r="W15" s="51">
        <v>0</v>
      </c>
      <c r="X15" s="52">
        <v>0.14000000000000001</v>
      </c>
      <c r="Y15" s="260"/>
      <c r="Z15" s="260"/>
    </row>
    <row r="16" spans="1:26" ht="43.5" customHeight="1" x14ac:dyDescent="0.25">
      <c r="A16" s="87"/>
      <c r="B16" s="49"/>
      <c r="C16" s="61">
        <v>124</v>
      </c>
      <c r="D16" s="62" t="s">
        <v>153</v>
      </c>
      <c r="E16" s="362" t="s">
        <v>154</v>
      </c>
      <c r="F16" s="48">
        <v>150</v>
      </c>
      <c r="G16" s="617"/>
      <c r="H16" s="50">
        <v>4.05</v>
      </c>
      <c r="I16" s="51">
        <v>4.5</v>
      </c>
      <c r="J16" s="52">
        <v>22.8</v>
      </c>
      <c r="K16" s="49">
        <v>147.30000000000001</v>
      </c>
      <c r="L16" s="50">
        <v>0.11</v>
      </c>
      <c r="M16" s="51">
        <v>0.02</v>
      </c>
      <c r="N16" s="51">
        <v>0</v>
      </c>
      <c r="O16" s="51">
        <v>0</v>
      </c>
      <c r="P16" s="131">
        <v>0</v>
      </c>
      <c r="Q16" s="50">
        <v>10.49</v>
      </c>
      <c r="R16" s="51">
        <v>86</v>
      </c>
      <c r="S16" s="51">
        <v>30.56</v>
      </c>
      <c r="T16" s="51">
        <v>0.99</v>
      </c>
      <c r="U16" s="51">
        <v>80.400000000000006</v>
      </c>
      <c r="V16" s="51">
        <v>3.0000000000000001E-3</v>
      </c>
      <c r="W16" s="51">
        <v>1E-3</v>
      </c>
      <c r="X16" s="52">
        <v>0.02</v>
      </c>
      <c r="Y16" s="113"/>
      <c r="Z16" s="113"/>
    </row>
    <row r="17" spans="1:26" ht="33.75" customHeight="1" x14ac:dyDescent="0.25">
      <c r="A17" s="87"/>
      <c r="B17" s="49"/>
      <c r="C17" s="61">
        <v>100</v>
      </c>
      <c r="D17" s="62" t="s">
        <v>155</v>
      </c>
      <c r="E17" s="46" t="s">
        <v>156</v>
      </c>
      <c r="F17" s="61">
        <v>200</v>
      </c>
      <c r="G17" s="617"/>
      <c r="H17" s="50">
        <v>0.2</v>
      </c>
      <c r="I17" s="51">
        <v>0</v>
      </c>
      <c r="J17" s="52">
        <v>15.56</v>
      </c>
      <c r="K17" s="49">
        <v>63.2</v>
      </c>
      <c r="L17" s="38">
        <v>0</v>
      </c>
      <c r="M17" s="40">
        <v>4.0000000000000001E-3</v>
      </c>
      <c r="N17" s="40">
        <v>1.2</v>
      </c>
      <c r="O17" s="40">
        <v>0</v>
      </c>
      <c r="P17" s="53">
        <v>0</v>
      </c>
      <c r="Q17" s="38">
        <v>6.9</v>
      </c>
      <c r="R17" s="40">
        <v>5.22</v>
      </c>
      <c r="S17" s="40">
        <v>5.24</v>
      </c>
      <c r="T17" s="40">
        <v>0.04</v>
      </c>
      <c r="U17" s="40">
        <v>59.2</v>
      </c>
      <c r="V17" s="40">
        <v>0</v>
      </c>
      <c r="W17" s="40">
        <v>0</v>
      </c>
      <c r="X17" s="41">
        <v>4.0000000000000001E-3</v>
      </c>
      <c r="Y17" s="113"/>
      <c r="Z17" s="113"/>
    </row>
    <row r="18" spans="1:26" ht="33.75" customHeight="1" x14ac:dyDescent="0.25">
      <c r="A18" s="87"/>
      <c r="B18" s="49"/>
      <c r="C18" s="61">
        <v>119</v>
      </c>
      <c r="D18" s="62" t="s">
        <v>40</v>
      </c>
      <c r="E18" s="46" t="s">
        <v>56</v>
      </c>
      <c r="F18" s="61">
        <v>45</v>
      </c>
      <c r="G18" s="617"/>
      <c r="H18" s="50">
        <v>3.19</v>
      </c>
      <c r="I18" s="51">
        <v>0.31</v>
      </c>
      <c r="J18" s="52">
        <v>19.89</v>
      </c>
      <c r="K18" s="49">
        <v>108</v>
      </c>
      <c r="L18" s="50">
        <v>0.05</v>
      </c>
      <c r="M18" s="51">
        <v>0.02</v>
      </c>
      <c r="N18" s="51">
        <v>0</v>
      </c>
      <c r="O18" s="51">
        <v>0</v>
      </c>
      <c r="P18" s="131">
        <v>0</v>
      </c>
      <c r="Q18" s="50">
        <v>16.649999999999999</v>
      </c>
      <c r="R18" s="51">
        <v>98.1</v>
      </c>
      <c r="S18" s="51">
        <v>29.25</v>
      </c>
      <c r="T18" s="51">
        <v>1.26</v>
      </c>
      <c r="U18" s="51">
        <v>41.85</v>
      </c>
      <c r="V18" s="51">
        <v>2E-3</v>
      </c>
      <c r="W18" s="51">
        <v>3.0000000000000001E-3</v>
      </c>
      <c r="X18" s="52">
        <v>0</v>
      </c>
      <c r="Y18" s="113"/>
      <c r="Z18" s="113"/>
    </row>
    <row r="19" spans="1:26" ht="33.75" customHeight="1" x14ac:dyDescent="0.25">
      <c r="A19" s="523"/>
      <c r="B19" s="49"/>
      <c r="C19" s="61">
        <v>120</v>
      </c>
      <c r="D19" s="62" t="s">
        <v>42</v>
      </c>
      <c r="E19" s="46" t="s">
        <v>57</v>
      </c>
      <c r="F19" s="61">
        <v>25</v>
      </c>
      <c r="G19" s="617"/>
      <c r="H19" s="50">
        <v>1.42</v>
      </c>
      <c r="I19" s="51">
        <v>0.27</v>
      </c>
      <c r="J19" s="52">
        <v>9.3000000000000007</v>
      </c>
      <c r="K19" s="49">
        <v>45.32</v>
      </c>
      <c r="L19" s="50">
        <v>0.02</v>
      </c>
      <c r="M19" s="51">
        <v>0.03</v>
      </c>
      <c r="N19" s="51">
        <v>0.1</v>
      </c>
      <c r="O19" s="51">
        <v>0</v>
      </c>
      <c r="P19" s="131">
        <v>0</v>
      </c>
      <c r="Q19" s="50">
        <v>8.5</v>
      </c>
      <c r="R19" s="51">
        <v>30</v>
      </c>
      <c r="S19" s="51">
        <v>10.25</v>
      </c>
      <c r="T19" s="51">
        <v>0.56999999999999995</v>
      </c>
      <c r="U19" s="51">
        <v>91.87</v>
      </c>
      <c r="V19" s="51">
        <v>2.5000000000000001E-3</v>
      </c>
      <c r="W19" s="51">
        <v>2.5000000000000001E-3</v>
      </c>
      <c r="X19" s="52">
        <v>0.02</v>
      </c>
      <c r="Y19" s="113"/>
      <c r="Z19" s="113"/>
    </row>
    <row r="20" spans="1:26" ht="33.75" customHeight="1" x14ac:dyDescent="0.25">
      <c r="A20" s="523"/>
      <c r="B20" s="562"/>
      <c r="C20" s="548"/>
      <c r="D20" s="618"/>
      <c r="E20" s="318" t="s">
        <v>47</v>
      </c>
      <c r="F20" s="513">
        <f>F13+F14+F15+F16+F17+F18+F19</f>
        <v>770</v>
      </c>
      <c r="G20" s="619"/>
      <c r="H20" s="435">
        <f t="shared" ref="H20:X20" si="0">H13+H14+H15+H16+H17+H18+H19</f>
        <v>39.33</v>
      </c>
      <c r="I20" s="436">
        <f t="shared" si="0"/>
        <v>30.04</v>
      </c>
      <c r="J20" s="437">
        <f t="shared" si="0"/>
        <v>84.15</v>
      </c>
      <c r="K20" s="620">
        <f t="shared" si="0"/>
        <v>777.07</v>
      </c>
      <c r="L20" s="435">
        <f t="shared" si="0"/>
        <v>0.37</v>
      </c>
      <c r="M20" s="436">
        <f t="shared" si="0"/>
        <v>0.31400000000000006</v>
      </c>
      <c r="N20" s="436">
        <f t="shared" si="0"/>
        <v>19.61</v>
      </c>
      <c r="O20" s="436">
        <f t="shared" si="0"/>
        <v>188.8</v>
      </c>
      <c r="P20" s="438">
        <f t="shared" si="0"/>
        <v>0</v>
      </c>
      <c r="Q20" s="435">
        <f t="shared" si="0"/>
        <v>157.28</v>
      </c>
      <c r="R20" s="436">
        <f t="shared" si="0"/>
        <v>555.64</v>
      </c>
      <c r="S20" s="436">
        <f t="shared" si="0"/>
        <v>149.94</v>
      </c>
      <c r="T20" s="436">
        <f t="shared" si="0"/>
        <v>6.7100000000000009</v>
      </c>
      <c r="U20" s="436">
        <f t="shared" si="0"/>
        <v>1024.95</v>
      </c>
      <c r="V20" s="436">
        <f t="shared" si="0"/>
        <v>1.55E-2</v>
      </c>
      <c r="W20" s="436">
        <f t="shared" si="0"/>
        <v>8.5000000000000006E-3</v>
      </c>
      <c r="X20" s="437">
        <f t="shared" si="0"/>
        <v>0.20399999999999999</v>
      </c>
      <c r="Y20" s="113"/>
      <c r="Z20" s="113"/>
    </row>
    <row r="21" spans="1:26" ht="33.75" customHeight="1" x14ac:dyDescent="0.25">
      <c r="A21" s="571"/>
      <c r="B21" s="621"/>
      <c r="C21" s="392"/>
      <c r="D21" s="622"/>
      <c r="E21" s="324" t="s">
        <v>48</v>
      </c>
      <c r="F21" s="623"/>
      <c r="G21" s="394"/>
      <c r="H21" s="70"/>
      <c r="I21" s="71"/>
      <c r="J21" s="72"/>
      <c r="K21" s="624">
        <f>K20/23.5</f>
        <v>33.066808510638303</v>
      </c>
      <c r="L21" s="70"/>
      <c r="M21" s="71"/>
      <c r="N21" s="71"/>
      <c r="O21" s="71"/>
      <c r="P21" s="612"/>
      <c r="Q21" s="70"/>
      <c r="R21" s="71"/>
      <c r="S21" s="71"/>
      <c r="T21" s="71"/>
      <c r="U21" s="71"/>
      <c r="V21" s="71"/>
      <c r="W21" s="71"/>
      <c r="X21" s="72"/>
      <c r="Y21" s="113"/>
      <c r="Z21" s="113"/>
    </row>
    <row r="22" spans="1:26" ht="15.75" customHeight="1" x14ac:dyDescent="0.25">
      <c r="A22" s="6"/>
      <c r="B22" s="1"/>
      <c r="C22" s="1"/>
      <c r="D22" s="6"/>
      <c r="E22" s="6"/>
      <c r="F22" s="6"/>
      <c r="G22" s="6"/>
      <c r="H22" s="107"/>
      <c r="I22" s="6"/>
      <c r="J22" s="6"/>
      <c r="K22" s="108"/>
      <c r="L22" s="6"/>
      <c r="M22" s="6"/>
      <c r="N22" s="6"/>
    </row>
    <row r="23" spans="1:26" ht="15.75" customHeight="1" x14ac:dyDescent="0.25">
      <c r="A23" s="383"/>
      <c r="B23" s="454"/>
      <c r="C23" s="454"/>
      <c r="D23" s="383"/>
      <c r="E23" s="455"/>
      <c r="F23" s="326"/>
      <c r="G23" s="6"/>
      <c r="H23" s="6"/>
      <c r="I23" s="6"/>
      <c r="J23" s="6"/>
    </row>
    <row r="24" spans="1:26" ht="15.75" customHeight="1" x14ac:dyDescent="0.25">
      <c r="B24" s="1"/>
      <c r="C24" s="1"/>
      <c r="D24" s="6"/>
      <c r="E24" s="325"/>
      <c r="F24" s="326"/>
      <c r="G24" s="6"/>
      <c r="H24" s="6"/>
      <c r="I24" s="6"/>
      <c r="J24" s="6"/>
    </row>
    <row r="25" spans="1:26" ht="15.75" customHeight="1" x14ac:dyDescent="0.25">
      <c r="B25" s="1"/>
      <c r="C25" s="1"/>
      <c r="D25" s="6"/>
      <c r="E25" s="6"/>
      <c r="F25" s="6"/>
      <c r="G25" s="6"/>
      <c r="H25" s="6"/>
      <c r="I25" s="6"/>
      <c r="J25" s="6"/>
    </row>
    <row r="26" spans="1:26" ht="15.75" customHeight="1" x14ac:dyDescent="0.25">
      <c r="B26" s="1"/>
      <c r="C26" s="1"/>
      <c r="D26" s="6"/>
      <c r="E26" s="6"/>
      <c r="F26" s="6"/>
      <c r="G26" s="6"/>
      <c r="H26" s="6"/>
      <c r="I26" s="6"/>
      <c r="J26" s="6"/>
    </row>
    <row r="27" spans="1:26" ht="15.75" customHeight="1" x14ac:dyDescent="0.25">
      <c r="B27" s="1"/>
      <c r="C27" s="1"/>
      <c r="D27" s="6"/>
      <c r="E27" s="6"/>
      <c r="F27" s="6"/>
      <c r="G27" s="6"/>
      <c r="H27" s="6"/>
      <c r="I27" s="6"/>
      <c r="J27" s="6"/>
    </row>
    <row r="28" spans="1:26" ht="15.75" customHeight="1" x14ac:dyDescent="0.25">
      <c r="B28" s="1"/>
      <c r="C28" s="1"/>
      <c r="D28" s="6"/>
      <c r="E28" s="6"/>
      <c r="F28" s="6"/>
      <c r="G28" s="6"/>
      <c r="H28" s="6"/>
      <c r="I28" s="6"/>
      <c r="J28" s="6"/>
    </row>
    <row r="29" spans="1:26" ht="15.75" customHeight="1" x14ac:dyDescent="0.25">
      <c r="B29" s="1"/>
      <c r="C29" s="1"/>
      <c r="D29" s="6"/>
      <c r="E29" s="6"/>
      <c r="F29" s="6"/>
      <c r="G29" s="6"/>
      <c r="H29" s="6"/>
      <c r="I29" s="6"/>
      <c r="J29" s="6"/>
    </row>
    <row r="30" spans="1:26" ht="15.75" customHeight="1" x14ac:dyDescent="0.25">
      <c r="B30" s="1"/>
      <c r="C30" s="1"/>
      <c r="D30" s="6"/>
      <c r="E30" s="6"/>
      <c r="F30" s="6"/>
      <c r="G30" s="6"/>
      <c r="H30" s="6"/>
      <c r="I30" s="6"/>
      <c r="J30" s="6"/>
    </row>
    <row r="31" spans="1:26" ht="15.75" customHeight="1" x14ac:dyDescent="0.25">
      <c r="B31" s="1"/>
      <c r="C31" s="1"/>
      <c r="D31" s="6"/>
      <c r="E31" s="6"/>
      <c r="F31" s="6"/>
      <c r="G31" s="6"/>
      <c r="H31" s="6"/>
      <c r="I31" s="6"/>
      <c r="J31" s="6"/>
    </row>
    <row r="32" spans="1:26" ht="15.75" customHeight="1" x14ac:dyDescent="0.25">
      <c r="B32" s="1"/>
      <c r="C32" s="1"/>
    </row>
    <row r="33" spans="2:3" ht="15.75" customHeight="1" x14ac:dyDescent="0.25">
      <c r="B33" s="1"/>
      <c r="C33" s="1"/>
    </row>
    <row r="34" spans="2:3" ht="15.75" customHeight="1" x14ac:dyDescent="0.25">
      <c r="B34" s="1"/>
      <c r="C34" s="1"/>
    </row>
    <row r="35" spans="2:3" ht="15.75" customHeight="1" x14ac:dyDescent="0.25">
      <c r="B35" s="1"/>
      <c r="C35" s="1"/>
    </row>
    <row r="36" spans="2:3" ht="15.75" customHeight="1" x14ac:dyDescent="0.25">
      <c r="B36" s="1"/>
      <c r="C36" s="1"/>
    </row>
    <row r="37" spans="2:3" ht="15.75" customHeight="1" x14ac:dyDescent="0.25">
      <c r="B37" s="1"/>
      <c r="C37" s="1"/>
    </row>
    <row r="38" spans="2:3" ht="15.75" customHeight="1" x14ac:dyDescent="0.25">
      <c r="B38" s="1"/>
      <c r="C38" s="1"/>
    </row>
    <row r="39" spans="2:3" ht="15.75" customHeight="1" x14ac:dyDescent="0.25">
      <c r="B39" s="1"/>
      <c r="C39" s="1"/>
    </row>
    <row r="40" spans="2:3" ht="15.75" customHeight="1" x14ac:dyDescent="0.25">
      <c r="B40" s="1"/>
      <c r="C40" s="1"/>
    </row>
    <row r="41" spans="2:3" ht="15.75" customHeight="1" x14ac:dyDescent="0.25">
      <c r="B41" s="1"/>
      <c r="C41" s="1"/>
    </row>
    <row r="42" spans="2:3" ht="15.75" customHeight="1" x14ac:dyDescent="0.25">
      <c r="B42" s="1"/>
      <c r="C42" s="1"/>
    </row>
    <row r="43" spans="2:3" ht="15.75" customHeight="1" x14ac:dyDescent="0.25">
      <c r="B43" s="1"/>
      <c r="C43" s="1"/>
    </row>
    <row r="44" spans="2:3" ht="15.75" customHeight="1" x14ac:dyDescent="0.25">
      <c r="B44" s="1"/>
      <c r="C44" s="1"/>
    </row>
    <row r="45" spans="2:3" ht="15.75" customHeight="1" x14ac:dyDescent="0.25">
      <c r="B45" s="1"/>
      <c r="C45" s="1"/>
    </row>
    <row r="46" spans="2:3" ht="15.75" customHeight="1" x14ac:dyDescent="0.25">
      <c r="B46" s="1"/>
      <c r="C46" s="1"/>
    </row>
    <row r="47" spans="2:3" ht="15.75" customHeight="1" x14ac:dyDescent="0.25">
      <c r="B47" s="1"/>
      <c r="C47" s="1"/>
    </row>
    <row r="48" spans="2:3" ht="15.75" customHeight="1" x14ac:dyDescent="0.25">
      <c r="B48" s="1"/>
      <c r="C48" s="1"/>
    </row>
    <row r="49" spans="2:3" ht="15.75" customHeight="1" x14ac:dyDescent="0.25">
      <c r="B49" s="1"/>
      <c r="C49" s="1"/>
    </row>
    <row r="50" spans="2:3" ht="15.75" customHeight="1" x14ac:dyDescent="0.25">
      <c r="B50" s="1"/>
      <c r="C50" s="1"/>
    </row>
    <row r="51" spans="2:3" ht="15.75" customHeight="1" x14ac:dyDescent="0.25">
      <c r="B51" s="1"/>
      <c r="C51" s="1"/>
    </row>
    <row r="52" spans="2:3" ht="15.75" customHeight="1" x14ac:dyDescent="0.25">
      <c r="B52" s="1"/>
      <c r="C52" s="1"/>
    </row>
    <row r="53" spans="2:3" ht="15.75" customHeight="1" x14ac:dyDescent="0.25">
      <c r="B53" s="1"/>
      <c r="C53" s="1"/>
    </row>
    <row r="54" spans="2:3" ht="15.75" customHeight="1" x14ac:dyDescent="0.25">
      <c r="B54" s="1"/>
      <c r="C54" s="1"/>
    </row>
    <row r="55" spans="2:3" ht="15.75" customHeight="1" x14ac:dyDescent="0.25">
      <c r="B55" s="1"/>
      <c r="C55" s="1"/>
    </row>
    <row r="56" spans="2:3" ht="15.75" customHeight="1" x14ac:dyDescent="0.25">
      <c r="B56" s="1"/>
      <c r="C56" s="1"/>
    </row>
    <row r="57" spans="2:3" ht="15.75" customHeight="1" x14ac:dyDescent="0.25">
      <c r="B57" s="1"/>
      <c r="C57" s="1"/>
    </row>
    <row r="58" spans="2:3" ht="15.75" customHeight="1" x14ac:dyDescent="0.25">
      <c r="B58" s="1"/>
      <c r="C58" s="1"/>
    </row>
    <row r="59" spans="2:3" ht="15.75" customHeight="1" x14ac:dyDescent="0.25">
      <c r="B59" s="1"/>
      <c r="C59" s="1"/>
    </row>
    <row r="60" spans="2:3" ht="15.75" customHeight="1" x14ac:dyDescent="0.25">
      <c r="B60" s="1"/>
      <c r="C60" s="1"/>
    </row>
    <row r="61" spans="2:3" ht="15.75" customHeight="1" x14ac:dyDescent="0.25">
      <c r="B61" s="1"/>
      <c r="C61" s="1"/>
    </row>
    <row r="62" spans="2:3" ht="15.75" customHeight="1" x14ac:dyDescent="0.25">
      <c r="B62" s="1"/>
      <c r="C62" s="1"/>
    </row>
    <row r="63" spans="2:3" ht="15.75" customHeight="1" x14ac:dyDescent="0.25">
      <c r="B63" s="1"/>
      <c r="C63" s="1"/>
    </row>
    <row r="64" spans="2:3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  <row r="995" spans="2:3" ht="15.75" customHeight="1" x14ac:dyDescent="0.25">
      <c r="B995" s="1"/>
      <c r="C995" s="1"/>
    </row>
    <row r="996" spans="2:3" ht="15.75" customHeight="1" x14ac:dyDescent="0.25">
      <c r="B996" s="1"/>
      <c r="C996" s="1"/>
    </row>
    <row r="997" spans="2:3" ht="15.75" customHeight="1" x14ac:dyDescent="0.25">
      <c r="B997" s="1"/>
      <c r="C997" s="1"/>
    </row>
    <row r="998" spans="2:3" ht="15.75" customHeight="1" x14ac:dyDescent="0.25">
      <c r="B998" s="1"/>
      <c r="C998" s="1"/>
    </row>
    <row r="999" spans="2:3" ht="15.75" customHeight="1" x14ac:dyDescent="0.25">
      <c r="B999" s="1"/>
      <c r="C999" s="1"/>
    </row>
    <row r="1000" spans="2:3" ht="15.75" customHeight="1" x14ac:dyDescent="0.25">
      <c r="B1000" s="1"/>
      <c r="C1000" s="1"/>
    </row>
  </sheetData>
  <mergeCells count="2">
    <mergeCell ref="L4:P4"/>
    <mergeCell ref="Q4:X4"/>
  </mergeCells>
  <pageMargins left="0.7" right="0.7" top="0.75" bottom="0.75" header="0" footer="0"/>
  <pageSetup paperSize="9" scale="44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>
      <selection activeCell="E9" sqref="E9"/>
    </sheetView>
  </sheetViews>
  <sheetFormatPr defaultColWidth="14.42578125" defaultRowHeight="15" customHeight="1" x14ac:dyDescent="0.25"/>
  <cols>
    <col min="1" max="1" width="16.85546875" customWidth="1"/>
    <col min="2" max="3" width="15.7109375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15" width="8.7109375" customWidth="1"/>
    <col min="16" max="16" width="9.140625" customWidth="1"/>
    <col min="17" max="22" width="8.7109375" customWidth="1"/>
    <col min="23" max="23" width="13.42578125" customWidth="1"/>
    <col min="24" max="26" width="8.7109375" customWidth="1"/>
  </cols>
  <sheetData>
    <row r="1" spans="1:26" x14ac:dyDescent="0.25">
      <c r="B1" s="1"/>
      <c r="C1" s="1"/>
    </row>
    <row r="2" spans="1:26" ht="23.25" x14ac:dyDescent="0.35">
      <c r="A2" s="2" t="s">
        <v>0</v>
      </c>
      <c r="B2" s="3"/>
      <c r="C2" s="3"/>
      <c r="D2" s="2" t="s">
        <v>1</v>
      </c>
      <c r="E2" s="2"/>
      <c r="F2" s="4" t="s">
        <v>2</v>
      </c>
      <c r="G2" s="264">
        <v>13</v>
      </c>
      <c r="H2" s="2"/>
      <c r="K2" s="4"/>
      <c r="L2" s="3"/>
      <c r="M2" s="5"/>
      <c r="N2" s="6"/>
    </row>
    <row r="3" spans="1:26" x14ac:dyDescent="0.25">
      <c r="A3" s="5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9"/>
      <c r="C4" s="9" t="s">
        <v>3</v>
      </c>
      <c r="D4" s="625"/>
      <c r="E4" s="266"/>
      <c r="F4" s="9"/>
      <c r="G4" s="12"/>
      <c r="H4" s="401" t="s">
        <v>4</v>
      </c>
      <c r="I4" s="267"/>
      <c r="J4" s="402"/>
      <c r="K4" s="16" t="s">
        <v>5</v>
      </c>
      <c r="L4" s="815" t="s">
        <v>6</v>
      </c>
      <c r="M4" s="816"/>
      <c r="N4" s="816"/>
      <c r="O4" s="816"/>
      <c r="P4" s="817"/>
      <c r="Q4" s="818" t="s">
        <v>7</v>
      </c>
      <c r="R4" s="819"/>
      <c r="S4" s="819"/>
      <c r="T4" s="819"/>
      <c r="U4" s="819"/>
      <c r="V4" s="819"/>
      <c r="W4" s="819"/>
      <c r="X4" s="819"/>
      <c r="Y4" s="113"/>
      <c r="Z4" s="113"/>
    </row>
    <row r="5" spans="1:26" ht="45.75" x14ac:dyDescent="0.25">
      <c r="A5" s="114" t="s">
        <v>8</v>
      </c>
      <c r="B5" s="19"/>
      <c r="C5" s="19" t="s">
        <v>9</v>
      </c>
      <c r="D5" s="626" t="s">
        <v>10</v>
      </c>
      <c r="E5" s="19" t="s">
        <v>11</v>
      </c>
      <c r="F5" s="19" t="s">
        <v>12</v>
      </c>
      <c r="G5" s="22" t="s">
        <v>13</v>
      </c>
      <c r="H5" s="118" t="s">
        <v>14</v>
      </c>
      <c r="I5" s="119" t="s">
        <v>15</v>
      </c>
      <c r="J5" s="120" t="s">
        <v>16</v>
      </c>
      <c r="K5" s="26" t="s">
        <v>17</v>
      </c>
      <c r="L5" s="121" t="s">
        <v>18</v>
      </c>
      <c r="M5" s="121" t="s">
        <v>19</v>
      </c>
      <c r="N5" s="121" t="s">
        <v>20</v>
      </c>
      <c r="O5" s="122" t="s">
        <v>21</v>
      </c>
      <c r="P5" s="121" t="s">
        <v>22</v>
      </c>
      <c r="Q5" s="121" t="s">
        <v>23</v>
      </c>
      <c r="R5" s="121" t="s">
        <v>24</v>
      </c>
      <c r="S5" s="121" t="s">
        <v>25</v>
      </c>
      <c r="T5" s="121" t="s">
        <v>26</v>
      </c>
      <c r="U5" s="121" t="s">
        <v>27</v>
      </c>
      <c r="V5" s="121" t="s">
        <v>28</v>
      </c>
      <c r="W5" s="121" t="s">
        <v>29</v>
      </c>
      <c r="X5" s="121" t="s">
        <v>30</v>
      </c>
      <c r="Y5" s="113"/>
      <c r="Z5" s="113"/>
    </row>
    <row r="6" spans="1:26" ht="26.25" customHeight="1" x14ac:dyDescent="0.25">
      <c r="A6" s="123" t="s">
        <v>31</v>
      </c>
      <c r="B6" s="79"/>
      <c r="C6" s="54">
        <v>25</v>
      </c>
      <c r="D6" s="627" t="s">
        <v>32</v>
      </c>
      <c r="E6" s="628" t="s">
        <v>50</v>
      </c>
      <c r="F6" s="30">
        <v>150</v>
      </c>
      <c r="G6" s="37"/>
      <c r="H6" s="196">
        <v>0.6</v>
      </c>
      <c r="I6" s="197">
        <v>0.45</v>
      </c>
      <c r="J6" s="86">
        <v>12.3</v>
      </c>
      <c r="K6" s="49">
        <v>54.9</v>
      </c>
      <c r="L6" s="196">
        <v>0.03</v>
      </c>
      <c r="M6" s="197">
        <v>4.4999999999999998E-2</v>
      </c>
      <c r="N6" s="197">
        <v>7.5</v>
      </c>
      <c r="O6" s="197">
        <v>3</v>
      </c>
      <c r="P6" s="198">
        <v>0</v>
      </c>
      <c r="Q6" s="196">
        <v>28.5</v>
      </c>
      <c r="R6" s="197">
        <v>24</v>
      </c>
      <c r="S6" s="197">
        <v>18</v>
      </c>
      <c r="T6" s="197">
        <v>3.45</v>
      </c>
      <c r="U6" s="197">
        <v>232.5</v>
      </c>
      <c r="V6" s="197">
        <v>3.0000000000000001E-3</v>
      </c>
      <c r="W6" s="197">
        <v>2.9999999999999997E-4</v>
      </c>
      <c r="X6" s="86">
        <v>0.03</v>
      </c>
      <c r="Y6" s="113"/>
      <c r="Z6" s="113"/>
    </row>
    <row r="7" spans="1:26" ht="26.25" customHeight="1" x14ac:dyDescent="0.25">
      <c r="A7" s="199"/>
      <c r="B7" s="340"/>
      <c r="C7" s="61">
        <v>125</v>
      </c>
      <c r="D7" s="629" t="s">
        <v>157</v>
      </c>
      <c r="E7" s="607" t="s">
        <v>158</v>
      </c>
      <c r="F7" s="61">
        <v>150</v>
      </c>
      <c r="G7" s="62"/>
      <c r="H7" s="425">
        <v>7.65</v>
      </c>
      <c r="I7" s="426">
        <v>5.25</v>
      </c>
      <c r="J7" s="427">
        <v>40.200000000000003</v>
      </c>
      <c r="K7" s="428">
        <v>238.2</v>
      </c>
      <c r="L7" s="429">
        <v>7.4999999999999997E-2</v>
      </c>
      <c r="M7" s="430">
        <v>4.4999999999999998E-2</v>
      </c>
      <c r="N7" s="430">
        <v>0.01</v>
      </c>
      <c r="O7" s="430">
        <v>15</v>
      </c>
      <c r="P7" s="431">
        <v>0.12</v>
      </c>
      <c r="Q7" s="429">
        <v>51.94</v>
      </c>
      <c r="R7" s="430">
        <v>72.510000000000005</v>
      </c>
      <c r="S7" s="430">
        <v>10.65</v>
      </c>
      <c r="T7" s="430">
        <v>0.96</v>
      </c>
      <c r="U7" s="430">
        <v>76.14</v>
      </c>
      <c r="V7" s="430">
        <v>8.9999999999999998E-4</v>
      </c>
      <c r="W7" s="430">
        <v>0</v>
      </c>
      <c r="X7" s="432">
        <v>1.4999999999999999E-2</v>
      </c>
      <c r="Y7" s="260"/>
      <c r="Z7" s="260"/>
    </row>
    <row r="8" spans="1:26" ht="15.75" x14ac:dyDescent="0.25">
      <c r="A8" s="199"/>
      <c r="B8" s="340"/>
      <c r="C8" s="54">
        <v>114</v>
      </c>
      <c r="D8" s="56" t="s">
        <v>89</v>
      </c>
      <c r="E8" s="59" t="s">
        <v>90</v>
      </c>
      <c r="F8" s="343">
        <v>200</v>
      </c>
      <c r="G8" s="433"/>
      <c r="H8" s="38">
        <v>0.2</v>
      </c>
      <c r="I8" s="40">
        <v>0</v>
      </c>
      <c r="J8" s="41">
        <v>11</v>
      </c>
      <c r="K8" s="67">
        <v>44.8</v>
      </c>
      <c r="L8" s="38">
        <v>0</v>
      </c>
      <c r="M8" s="40">
        <v>0</v>
      </c>
      <c r="N8" s="40">
        <v>0.08</v>
      </c>
      <c r="O8" s="40">
        <v>0</v>
      </c>
      <c r="P8" s="53">
        <v>0</v>
      </c>
      <c r="Q8" s="38">
        <v>13.56</v>
      </c>
      <c r="R8" s="40">
        <v>7.66</v>
      </c>
      <c r="S8" s="40">
        <v>4.08</v>
      </c>
      <c r="T8" s="40">
        <v>0.8</v>
      </c>
      <c r="U8" s="40">
        <v>0.68</v>
      </c>
      <c r="V8" s="40">
        <v>0</v>
      </c>
      <c r="W8" s="40">
        <v>0</v>
      </c>
      <c r="X8" s="41">
        <v>0</v>
      </c>
      <c r="Y8" s="260"/>
      <c r="Z8" s="260"/>
    </row>
    <row r="9" spans="1:26" ht="15.75" x14ac:dyDescent="0.25">
      <c r="A9" s="199"/>
      <c r="B9" s="630"/>
      <c r="C9" s="54" t="s">
        <v>44</v>
      </c>
      <c r="D9" s="56" t="s">
        <v>45</v>
      </c>
      <c r="E9" s="59" t="s">
        <v>119</v>
      </c>
      <c r="F9" s="343">
        <v>200</v>
      </c>
      <c r="G9" s="433"/>
      <c r="H9" s="38">
        <v>5.4</v>
      </c>
      <c r="I9" s="40">
        <v>4.2</v>
      </c>
      <c r="J9" s="41">
        <v>18</v>
      </c>
      <c r="K9" s="67">
        <v>131.4</v>
      </c>
      <c r="L9" s="38"/>
      <c r="M9" s="40"/>
      <c r="N9" s="40"/>
      <c r="O9" s="40"/>
      <c r="P9" s="53"/>
      <c r="Q9" s="38"/>
      <c r="R9" s="40"/>
      <c r="S9" s="40"/>
      <c r="T9" s="40"/>
      <c r="U9" s="40"/>
      <c r="V9" s="40"/>
      <c r="W9" s="40"/>
      <c r="X9" s="41"/>
      <c r="Y9" s="260"/>
      <c r="Z9" s="260"/>
    </row>
    <row r="10" spans="1:26" ht="26.25" customHeight="1" x14ac:dyDescent="0.25">
      <c r="A10" s="199"/>
      <c r="B10" s="631"/>
      <c r="C10" s="61">
        <v>119</v>
      </c>
      <c r="D10" s="629" t="s">
        <v>56</v>
      </c>
      <c r="E10" s="607" t="s">
        <v>120</v>
      </c>
      <c r="F10" s="61">
        <v>30</v>
      </c>
      <c r="G10" s="63"/>
      <c r="H10" s="50">
        <v>2.13</v>
      </c>
      <c r="I10" s="51">
        <v>0.21</v>
      </c>
      <c r="J10" s="52">
        <v>13.26</v>
      </c>
      <c r="K10" s="64">
        <v>72</v>
      </c>
      <c r="L10" s="50">
        <v>0.03</v>
      </c>
      <c r="M10" s="51">
        <v>0.01</v>
      </c>
      <c r="N10" s="51">
        <v>0</v>
      </c>
      <c r="O10" s="51">
        <v>0</v>
      </c>
      <c r="P10" s="131">
        <v>0</v>
      </c>
      <c r="Q10" s="50">
        <v>11.1</v>
      </c>
      <c r="R10" s="51">
        <v>65.400000000000006</v>
      </c>
      <c r="S10" s="51">
        <v>19.5</v>
      </c>
      <c r="T10" s="51">
        <v>0.84</v>
      </c>
      <c r="U10" s="51">
        <v>27.9</v>
      </c>
      <c r="V10" s="51">
        <v>1E-3</v>
      </c>
      <c r="W10" s="51">
        <v>2E-3</v>
      </c>
      <c r="X10" s="52">
        <v>0</v>
      </c>
      <c r="Y10" s="260"/>
      <c r="Z10" s="260"/>
    </row>
    <row r="11" spans="1:26" ht="26.25" customHeight="1" x14ac:dyDescent="0.25">
      <c r="A11" s="199"/>
      <c r="B11" s="631"/>
      <c r="C11" s="61">
        <v>120</v>
      </c>
      <c r="D11" s="629" t="s">
        <v>57</v>
      </c>
      <c r="E11" s="607" t="s">
        <v>43</v>
      </c>
      <c r="F11" s="61">
        <v>30</v>
      </c>
      <c r="G11" s="63"/>
      <c r="H11" s="50">
        <v>1.71</v>
      </c>
      <c r="I11" s="51">
        <v>0.33</v>
      </c>
      <c r="J11" s="52">
        <v>11.16</v>
      </c>
      <c r="K11" s="64">
        <v>54.39</v>
      </c>
      <c r="L11" s="50">
        <v>0.02</v>
      </c>
      <c r="M11" s="51">
        <v>0.03</v>
      </c>
      <c r="N11" s="51">
        <v>0.1</v>
      </c>
      <c r="O11" s="51">
        <v>0</v>
      </c>
      <c r="P11" s="131">
        <v>0</v>
      </c>
      <c r="Q11" s="50">
        <v>8.5</v>
      </c>
      <c r="R11" s="51">
        <v>30</v>
      </c>
      <c r="S11" s="51">
        <v>10.25</v>
      </c>
      <c r="T11" s="51">
        <v>0.56999999999999995</v>
      </c>
      <c r="U11" s="51">
        <v>91.87</v>
      </c>
      <c r="V11" s="51">
        <v>2.5000000000000001E-3</v>
      </c>
      <c r="W11" s="51">
        <v>2.5000000000000001E-3</v>
      </c>
      <c r="X11" s="52">
        <v>0.02</v>
      </c>
      <c r="Y11" s="260"/>
      <c r="Z11" s="260"/>
    </row>
    <row r="12" spans="1:26" ht="26.25" customHeight="1" x14ac:dyDescent="0.25">
      <c r="A12" s="199"/>
      <c r="B12" s="61"/>
      <c r="C12" s="61"/>
      <c r="D12" s="629"/>
      <c r="E12" s="632" t="s">
        <v>47</v>
      </c>
      <c r="F12" s="69">
        <f>SUM(F6:F11)</f>
        <v>760</v>
      </c>
      <c r="G12" s="434"/>
      <c r="H12" s="435">
        <f t="shared" ref="H12:X12" si="0">SUM(H6:H11)</f>
        <v>17.690000000000001</v>
      </c>
      <c r="I12" s="436">
        <f t="shared" si="0"/>
        <v>10.440000000000001</v>
      </c>
      <c r="J12" s="437">
        <f t="shared" si="0"/>
        <v>105.92</v>
      </c>
      <c r="K12" s="633">
        <f t="shared" si="0"/>
        <v>595.68999999999994</v>
      </c>
      <c r="L12" s="435">
        <f t="shared" si="0"/>
        <v>0.155</v>
      </c>
      <c r="M12" s="436">
        <f t="shared" si="0"/>
        <v>0.13</v>
      </c>
      <c r="N12" s="436">
        <f t="shared" si="0"/>
        <v>7.6899999999999995</v>
      </c>
      <c r="O12" s="436">
        <f t="shared" si="0"/>
        <v>18</v>
      </c>
      <c r="P12" s="438">
        <f t="shared" si="0"/>
        <v>0.12</v>
      </c>
      <c r="Q12" s="435">
        <f t="shared" si="0"/>
        <v>113.6</v>
      </c>
      <c r="R12" s="436">
        <f t="shared" si="0"/>
        <v>199.57</v>
      </c>
      <c r="S12" s="436">
        <f t="shared" si="0"/>
        <v>62.48</v>
      </c>
      <c r="T12" s="436">
        <f t="shared" si="0"/>
        <v>6.62</v>
      </c>
      <c r="U12" s="436">
        <f t="shared" si="0"/>
        <v>429.09</v>
      </c>
      <c r="V12" s="436">
        <f t="shared" si="0"/>
        <v>7.4000000000000003E-3</v>
      </c>
      <c r="W12" s="436">
        <f t="shared" si="0"/>
        <v>4.8000000000000004E-3</v>
      </c>
      <c r="X12" s="437">
        <f t="shared" si="0"/>
        <v>6.5000000000000002E-2</v>
      </c>
      <c r="Y12" s="260"/>
      <c r="Z12" s="260"/>
    </row>
    <row r="13" spans="1:26" ht="26.25" customHeight="1" x14ac:dyDescent="0.25">
      <c r="A13" s="199"/>
      <c r="B13" s="61"/>
      <c r="C13" s="61"/>
      <c r="D13" s="629"/>
      <c r="E13" s="634" t="s">
        <v>48</v>
      </c>
      <c r="F13" s="61"/>
      <c r="G13" s="62"/>
      <c r="H13" s="70"/>
      <c r="I13" s="71"/>
      <c r="J13" s="72"/>
      <c r="K13" s="395">
        <f>K12/23.5</f>
        <v>25.348510638297871</v>
      </c>
      <c r="L13" s="70"/>
      <c r="M13" s="71"/>
      <c r="N13" s="71"/>
      <c r="O13" s="71"/>
      <c r="P13" s="612"/>
      <c r="Q13" s="70"/>
      <c r="R13" s="71"/>
      <c r="S13" s="71"/>
      <c r="T13" s="71"/>
      <c r="U13" s="71"/>
      <c r="V13" s="71"/>
      <c r="W13" s="71"/>
      <c r="X13" s="72"/>
      <c r="Y13" s="260"/>
      <c r="Z13" s="260"/>
    </row>
    <row r="14" spans="1:26" ht="26.25" customHeight="1" x14ac:dyDescent="0.25">
      <c r="A14" s="190" t="s">
        <v>49</v>
      </c>
      <c r="B14" s="79"/>
      <c r="C14" s="191">
        <v>135</v>
      </c>
      <c r="D14" s="192" t="s">
        <v>32</v>
      </c>
      <c r="E14" s="635" t="s">
        <v>69</v>
      </c>
      <c r="F14" s="194">
        <v>60</v>
      </c>
      <c r="G14" s="195"/>
      <c r="H14" s="636">
        <v>1.2</v>
      </c>
      <c r="I14" s="637">
        <v>5.4</v>
      </c>
      <c r="J14" s="444">
        <v>5.16</v>
      </c>
      <c r="K14" s="61">
        <v>73.2</v>
      </c>
      <c r="L14" s="636">
        <v>0.01</v>
      </c>
      <c r="M14" s="638">
        <v>0.03</v>
      </c>
      <c r="N14" s="637">
        <v>4.2</v>
      </c>
      <c r="O14" s="637">
        <v>90</v>
      </c>
      <c r="P14" s="639">
        <v>0</v>
      </c>
      <c r="Q14" s="636">
        <v>24.6</v>
      </c>
      <c r="R14" s="637">
        <v>40.200000000000003</v>
      </c>
      <c r="S14" s="637">
        <v>21</v>
      </c>
      <c r="T14" s="637">
        <v>4.2</v>
      </c>
      <c r="U14" s="637">
        <v>189</v>
      </c>
      <c r="V14" s="637">
        <v>0</v>
      </c>
      <c r="W14" s="637">
        <v>0</v>
      </c>
      <c r="X14" s="444">
        <v>0</v>
      </c>
      <c r="Y14" s="113"/>
      <c r="Z14" s="113"/>
    </row>
    <row r="15" spans="1:26" ht="26.25" customHeight="1" x14ac:dyDescent="0.25">
      <c r="A15" s="123"/>
      <c r="B15" s="54"/>
      <c r="C15" s="54">
        <v>138</v>
      </c>
      <c r="D15" s="627" t="s">
        <v>51</v>
      </c>
      <c r="E15" s="640" t="s">
        <v>159</v>
      </c>
      <c r="F15" s="296">
        <v>200</v>
      </c>
      <c r="G15" s="67"/>
      <c r="H15" s="38">
        <v>6.2</v>
      </c>
      <c r="I15" s="40">
        <v>6.2</v>
      </c>
      <c r="J15" s="41">
        <v>11</v>
      </c>
      <c r="K15" s="54">
        <v>125.8</v>
      </c>
      <c r="L15" s="39">
        <v>0.08</v>
      </c>
      <c r="M15" s="39">
        <v>0.04</v>
      </c>
      <c r="N15" s="40">
        <v>10.7</v>
      </c>
      <c r="O15" s="40">
        <v>100.5</v>
      </c>
      <c r="P15" s="41">
        <v>0</v>
      </c>
      <c r="Q15" s="39">
        <v>32.44</v>
      </c>
      <c r="R15" s="40">
        <v>77.28</v>
      </c>
      <c r="S15" s="40">
        <v>51.28</v>
      </c>
      <c r="T15" s="40">
        <v>3.77</v>
      </c>
      <c r="U15" s="40">
        <v>261.8</v>
      </c>
      <c r="V15" s="40">
        <v>4.0000000000000001E-3</v>
      </c>
      <c r="W15" s="40">
        <v>0</v>
      </c>
      <c r="X15" s="41">
        <v>1.7999999999999999E-2</v>
      </c>
      <c r="Y15" s="113"/>
      <c r="Z15" s="113"/>
    </row>
    <row r="16" spans="1:26" ht="26.25" customHeight="1" x14ac:dyDescent="0.25">
      <c r="A16" s="201"/>
      <c r="B16" s="340"/>
      <c r="C16" s="61">
        <v>80</v>
      </c>
      <c r="D16" s="629" t="s">
        <v>53</v>
      </c>
      <c r="E16" s="641" t="s">
        <v>99</v>
      </c>
      <c r="F16" s="48">
        <v>90</v>
      </c>
      <c r="G16" s="49"/>
      <c r="H16" s="38">
        <v>14.85</v>
      </c>
      <c r="I16" s="40">
        <v>13.32</v>
      </c>
      <c r="J16" s="41">
        <v>5.94</v>
      </c>
      <c r="K16" s="54">
        <v>202.68</v>
      </c>
      <c r="L16" s="39">
        <v>0.06</v>
      </c>
      <c r="M16" s="39">
        <v>0.1</v>
      </c>
      <c r="N16" s="40">
        <v>3.38</v>
      </c>
      <c r="O16" s="40">
        <v>19.5</v>
      </c>
      <c r="P16" s="41">
        <v>0</v>
      </c>
      <c r="Q16" s="39">
        <v>20.58</v>
      </c>
      <c r="R16" s="40">
        <v>74.39</v>
      </c>
      <c r="S16" s="40">
        <v>22.98</v>
      </c>
      <c r="T16" s="40">
        <v>0.95</v>
      </c>
      <c r="U16" s="40">
        <v>204</v>
      </c>
      <c r="V16" s="40">
        <v>0</v>
      </c>
      <c r="W16" s="40">
        <v>0</v>
      </c>
      <c r="X16" s="40">
        <v>0.09</v>
      </c>
      <c r="Y16" s="260"/>
      <c r="Z16" s="260"/>
    </row>
    <row r="17" spans="1:26" ht="26.25" customHeight="1" x14ac:dyDescent="0.25">
      <c r="A17" s="201"/>
      <c r="B17" s="340"/>
      <c r="C17" s="61">
        <v>54</v>
      </c>
      <c r="D17" s="627" t="s">
        <v>153</v>
      </c>
      <c r="E17" s="55" t="s">
        <v>97</v>
      </c>
      <c r="F17" s="54">
        <v>150</v>
      </c>
      <c r="G17" s="67"/>
      <c r="H17" s="50">
        <v>7.2</v>
      </c>
      <c r="I17" s="51">
        <v>5.0999999999999996</v>
      </c>
      <c r="J17" s="52">
        <v>33.9</v>
      </c>
      <c r="K17" s="61">
        <v>210.3</v>
      </c>
      <c r="L17" s="65">
        <v>0.21</v>
      </c>
      <c r="M17" s="65">
        <v>0.11</v>
      </c>
      <c r="N17" s="51">
        <v>0</v>
      </c>
      <c r="O17" s="51">
        <v>0</v>
      </c>
      <c r="P17" s="131">
        <v>0</v>
      </c>
      <c r="Q17" s="50">
        <v>14.55</v>
      </c>
      <c r="R17" s="51">
        <v>208.87</v>
      </c>
      <c r="S17" s="51">
        <v>139.99</v>
      </c>
      <c r="T17" s="51">
        <v>4.68</v>
      </c>
      <c r="U17" s="51">
        <v>273.8</v>
      </c>
      <c r="V17" s="51">
        <v>3.0000000000000001E-3</v>
      </c>
      <c r="W17" s="51">
        <v>5.0000000000000001E-3</v>
      </c>
      <c r="X17" s="51">
        <v>0.02</v>
      </c>
      <c r="Y17" s="260"/>
      <c r="Z17" s="260"/>
    </row>
    <row r="18" spans="1:26" ht="33.75" customHeight="1" x14ac:dyDescent="0.25">
      <c r="A18" s="316"/>
      <c r="B18" s="54"/>
      <c r="C18" s="49">
        <v>98</v>
      </c>
      <c r="D18" s="55" t="s">
        <v>45</v>
      </c>
      <c r="E18" s="295" t="s">
        <v>55</v>
      </c>
      <c r="F18" s="508">
        <v>200</v>
      </c>
      <c r="G18" s="150"/>
      <c r="H18" s="38">
        <v>0.4</v>
      </c>
      <c r="I18" s="40">
        <v>0</v>
      </c>
      <c r="J18" s="53">
        <v>27</v>
      </c>
      <c r="K18" s="88">
        <v>110</v>
      </c>
      <c r="L18" s="39">
        <v>0</v>
      </c>
      <c r="M18" s="39">
        <v>0</v>
      </c>
      <c r="N18" s="40">
        <v>1.4</v>
      </c>
      <c r="O18" s="40">
        <v>0</v>
      </c>
      <c r="P18" s="41">
        <v>0</v>
      </c>
      <c r="Q18" s="38">
        <v>12.8</v>
      </c>
      <c r="R18" s="40">
        <v>2.2000000000000002</v>
      </c>
      <c r="S18" s="40">
        <v>1.8</v>
      </c>
      <c r="T18" s="40">
        <v>0.5</v>
      </c>
      <c r="U18" s="40">
        <v>0.6</v>
      </c>
      <c r="V18" s="40">
        <v>0</v>
      </c>
      <c r="W18" s="40">
        <v>0</v>
      </c>
      <c r="X18" s="41">
        <v>0</v>
      </c>
      <c r="Y18" s="113"/>
      <c r="Z18" s="113"/>
    </row>
    <row r="19" spans="1:26" ht="26.25" customHeight="1" x14ac:dyDescent="0.25">
      <c r="A19" s="316"/>
      <c r="B19" s="54"/>
      <c r="C19" s="54">
        <v>119</v>
      </c>
      <c r="D19" s="627" t="s">
        <v>56</v>
      </c>
      <c r="E19" s="55" t="s">
        <v>120</v>
      </c>
      <c r="F19" s="54">
        <v>30</v>
      </c>
      <c r="G19" s="67"/>
      <c r="H19" s="38">
        <v>2.13</v>
      </c>
      <c r="I19" s="40">
        <v>0.21</v>
      </c>
      <c r="J19" s="41">
        <v>13.26</v>
      </c>
      <c r="K19" s="54">
        <v>72</v>
      </c>
      <c r="L19" s="65">
        <v>0.03</v>
      </c>
      <c r="M19" s="65">
        <v>0.01</v>
      </c>
      <c r="N19" s="51">
        <v>0</v>
      </c>
      <c r="O19" s="51">
        <v>0</v>
      </c>
      <c r="P19" s="131">
        <v>0</v>
      </c>
      <c r="Q19" s="50">
        <v>11.1</v>
      </c>
      <c r="R19" s="51">
        <v>65.400000000000006</v>
      </c>
      <c r="S19" s="51">
        <v>19.5</v>
      </c>
      <c r="T19" s="51">
        <v>0.84</v>
      </c>
      <c r="U19" s="51">
        <v>27.9</v>
      </c>
      <c r="V19" s="51">
        <v>1E-3</v>
      </c>
      <c r="W19" s="51">
        <v>2E-3</v>
      </c>
      <c r="X19" s="51">
        <v>0</v>
      </c>
      <c r="Y19" s="113"/>
      <c r="Z19" s="113"/>
    </row>
    <row r="20" spans="1:26" ht="26.25" customHeight="1" x14ac:dyDescent="0.25">
      <c r="A20" s="316"/>
      <c r="B20" s="54"/>
      <c r="C20" s="54">
        <v>120</v>
      </c>
      <c r="D20" s="627" t="s">
        <v>57</v>
      </c>
      <c r="E20" s="55" t="s">
        <v>57</v>
      </c>
      <c r="F20" s="54">
        <v>25</v>
      </c>
      <c r="G20" s="67"/>
      <c r="H20" s="38">
        <v>1.42</v>
      </c>
      <c r="I20" s="40">
        <v>0.27</v>
      </c>
      <c r="J20" s="41">
        <v>9.3000000000000007</v>
      </c>
      <c r="K20" s="54">
        <v>45.32</v>
      </c>
      <c r="L20" s="39">
        <v>0.02</v>
      </c>
      <c r="M20" s="39">
        <v>0.03</v>
      </c>
      <c r="N20" s="40">
        <v>0.1</v>
      </c>
      <c r="O20" s="40">
        <v>0</v>
      </c>
      <c r="P20" s="53">
        <v>0</v>
      </c>
      <c r="Q20" s="38">
        <v>8.5</v>
      </c>
      <c r="R20" s="40">
        <v>30</v>
      </c>
      <c r="S20" s="40">
        <v>10.25</v>
      </c>
      <c r="T20" s="40">
        <v>0.56999999999999995</v>
      </c>
      <c r="U20" s="40">
        <v>91.87</v>
      </c>
      <c r="V20" s="40">
        <v>2.5000000000000001E-3</v>
      </c>
      <c r="W20" s="40">
        <v>2.5000000000000001E-3</v>
      </c>
      <c r="X20" s="41">
        <v>0.02</v>
      </c>
      <c r="Y20" s="113"/>
      <c r="Z20" s="113"/>
    </row>
    <row r="21" spans="1:26" ht="26.25" customHeight="1" x14ac:dyDescent="0.25">
      <c r="A21" s="201"/>
      <c r="B21" s="340"/>
      <c r="C21" s="548"/>
      <c r="D21" s="642"/>
      <c r="E21" s="632" t="s">
        <v>47</v>
      </c>
      <c r="F21" s="513">
        <f>SUM(F14:F20)</f>
        <v>755</v>
      </c>
      <c r="G21" s="551"/>
      <c r="H21" s="514">
        <f t="shared" ref="H21:X21" si="1">SUM(H14:H20)</f>
        <v>33.4</v>
      </c>
      <c r="I21" s="511">
        <f t="shared" si="1"/>
        <v>30.500000000000004</v>
      </c>
      <c r="J21" s="515">
        <f t="shared" si="1"/>
        <v>105.56</v>
      </c>
      <c r="K21" s="513">
        <f t="shared" si="1"/>
        <v>839.30000000000007</v>
      </c>
      <c r="L21" s="510">
        <f t="shared" si="1"/>
        <v>0.41000000000000003</v>
      </c>
      <c r="M21" s="511">
        <f t="shared" si="1"/>
        <v>0.32000000000000006</v>
      </c>
      <c r="N21" s="511">
        <f t="shared" si="1"/>
        <v>19.779999999999998</v>
      </c>
      <c r="O21" s="511">
        <f t="shared" si="1"/>
        <v>210</v>
      </c>
      <c r="P21" s="515">
        <f t="shared" si="1"/>
        <v>0</v>
      </c>
      <c r="Q21" s="510">
        <f t="shared" si="1"/>
        <v>124.57</v>
      </c>
      <c r="R21" s="511">
        <f t="shared" si="1"/>
        <v>498.34000000000003</v>
      </c>
      <c r="S21" s="511">
        <f t="shared" si="1"/>
        <v>266.8</v>
      </c>
      <c r="T21" s="511">
        <f t="shared" si="1"/>
        <v>15.51</v>
      </c>
      <c r="U21" s="511">
        <f t="shared" si="1"/>
        <v>1048.9699999999998</v>
      </c>
      <c r="V21" s="511">
        <f t="shared" si="1"/>
        <v>1.0500000000000001E-2</v>
      </c>
      <c r="W21" s="511">
        <f t="shared" si="1"/>
        <v>9.4999999999999998E-3</v>
      </c>
      <c r="X21" s="511">
        <f t="shared" si="1"/>
        <v>0.14799999999999999</v>
      </c>
      <c r="Y21" s="260"/>
      <c r="Z21" s="260"/>
    </row>
    <row r="22" spans="1:26" ht="26.25" customHeight="1" x14ac:dyDescent="0.25">
      <c r="A22" s="243"/>
      <c r="B22" s="643"/>
      <c r="C22" s="644"/>
      <c r="D22" s="645"/>
      <c r="E22" s="646" t="s">
        <v>48</v>
      </c>
      <c r="F22" s="392"/>
      <c r="G22" s="394"/>
      <c r="H22" s="70"/>
      <c r="I22" s="71"/>
      <c r="J22" s="72"/>
      <c r="K22" s="516">
        <f>K21/23.5</f>
        <v>35.714893617021282</v>
      </c>
      <c r="L22" s="74"/>
      <c r="M22" s="74"/>
      <c r="N22" s="71"/>
      <c r="O22" s="71"/>
      <c r="P22" s="72"/>
      <c r="Q22" s="74"/>
      <c r="R22" s="71"/>
      <c r="S22" s="71"/>
      <c r="T22" s="71"/>
      <c r="U22" s="71"/>
      <c r="V22" s="71"/>
      <c r="W22" s="71"/>
      <c r="X22" s="71"/>
      <c r="Y22" s="260"/>
      <c r="Z22" s="260"/>
    </row>
    <row r="23" spans="1:26" ht="15.75" customHeight="1" x14ac:dyDescent="0.25">
      <c r="A23" s="6"/>
      <c r="B23" s="1"/>
      <c r="C23" s="1"/>
      <c r="D23" s="6"/>
      <c r="E23" s="6"/>
      <c r="F23" s="6"/>
      <c r="G23" s="6"/>
      <c r="H23" s="107"/>
      <c r="I23" s="6"/>
      <c r="J23" s="6"/>
      <c r="K23" s="108"/>
      <c r="L23" s="6"/>
      <c r="M23" s="6"/>
      <c r="N23" s="6"/>
    </row>
    <row r="24" spans="1:26" ht="15.75" customHeight="1" x14ac:dyDescent="0.25">
      <c r="A24" s="538"/>
      <c r="B24" s="454"/>
      <c r="C24" s="383"/>
      <c r="D24" s="383"/>
      <c r="E24" s="455"/>
      <c r="F24" s="456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</row>
    <row r="25" spans="1:26" ht="15.75" customHeight="1" x14ac:dyDescent="0.25">
      <c r="A25" s="6"/>
      <c r="B25" s="1"/>
      <c r="C25" s="1"/>
      <c r="D25" s="6"/>
      <c r="E25" s="325"/>
      <c r="F25" s="326"/>
      <c r="G25" s="6"/>
      <c r="H25" s="6"/>
      <c r="I25" s="6"/>
      <c r="J25" s="6"/>
    </row>
    <row r="26" spans="1:26" ht="15.75" customHeight="1" x14ac:dyDescent="0.25">
      <c r="B26" s="1"/>
      <c r="C26" s="1"/>
      <c r="D26" s="6"/>
      <c r="E26" s="6"/>
      <c r="F26" s="6"/>
      <c r="G26" s="6"/>
      <c r="H26" s="6"/>
      <c r="I26" s="6"/>
      <c r="J26" s="6"/>
    </row>
    <row r="27" spans="1:26" ht="15.75" customHeight="1" x14ac:dyDescent="0.25">
      <c r="B27" s="1"/>
      <c r="C27" s="1"/>
      <c r="D27" s="6"/>
      <c r="E27" s="6"/>
      <c r="F27" s="6"/>
      <c r="G27" s="6"/>
      <c r="H27" s="6"/>
      <c r="I27" s="6"/>
      <c r="J27" s="6"/>
    </row>
    <row r="28" spans="1:26" ht="15.75" customHeight="1" x14ac:dyDescent="0.25">
      <c r="B28" s="1"/>
      <c r="C28" s="1"/>
      <c r="D28" s="6"/>
      <c r="E28" s="6"/>
      <c r="F28" s="6"/>
      <c r="G28" s="6"/>
      <c r="H28" s="6"/>
      <c r="I28" s="6"/>
      <c r="J28" s="6"/>
    </row>
    <row r="29" spans="1:26" ht="15.75" customHeight="1" x14ac:dyDescent="0.25">
      <c r="B29" s="1"/>
      <c r="C29" s="1"/>
      <c r="D29" s="6"/>
      <c r="E29" s="6"/>
      <c r="F29" s="6"/>
      <c r="G29" s="6"/>
      <c r="H29" s="6"/>
      <c r="I29" s="6"/>
      <c r="J29" s="6"/>
    </row>
    <row r="30" spans="1:26" ht="15.75" customHeight="1" x14ac:dyDescent="0.25">
      <c r="B30" s="1"/>
      <c r="C30" s="1"/>
      <c r="D30" s="6"/>
      <c r="E30" s="6"/>
      <c r="F30" s="6"/>
      <c r="G30" s="6"/>
      <c r="H30" s="6"/>
      <c r="I30" s="6"/>
      <c r="J30" s="6"/>
    </row>
    <row r="31" spans="1:26" ht="15.75" customHeight="1" x14ac:dyDescent="0.25">
      <c r="B31" s="1"/>
      <c r="C31" s="1"/>
      <c r="D31" s="6"/>
      <c r="E31" s="6"/>
      <c r="F31" s="6"/>
      <c r="G31" s="6"/>
      <c r="H31" s="6"/>
      <c r="I31" s="6"/>
      <c r="J31" s="6"/>
    </row>
    <row r="32" spans="1:26" ht="15.75" customHeight="1" x14ac:dyDescent="0.25">
      <c r="B32" s="1"/>
      <c r="C32" s="1"/>
      <c r="D32" s="6"/>
      <c r="E32" s="6"/>
      <c r="F32" s="6"/>
      <c r="G32" s="6"/>
      <c r="H32" s="6"/>
      <c r="I32" s="6"/>
      <c r="J32" s="6"/>
    </row>
    <row r="33" spans="2:3" ht="15.75" customHeight="1" x14ac:dyDescent="0.25">
      <c r="B33" s="1"/>
      <c r="C33" s="1"/>
    </row>
    <row r="34" spans="2:3" ht="15.75" customHeight="1" x14ac:dyDescent="0.25">
      <c r="B34" s="1"/>
      <c r="C34" s="1"/>
    </row>
    <row r="35" spans="2:3" ht="15.75" customHeight="1" x14ac:dyDescent="0.25">
      <c r="B35" s="1"/>
      <c r="C35" s="1"/>
    </row>
    <row r="36" spans="2:3" ht="15.75" customHeight="1" x14ac:dyDescent="0.25">
      <c r="B36" s="1"/>
      <c r="C36" s="1"/>
    </row>
    <row r="37" spans="2:3" ht="15.75" customHeight="1" x14ac:dyDescent="0.25">
      <c r="B37" s="1"/>
      <c r="C37" s="1"/>
    </row>
    <row r="38" spans="2:3" ht="15.75" customHeight="1" x14ac:dyDescent="0.25">
      <c r="B38" s="1"/>
      <c r="C38" s="1"/>
    </row>
    <row r="39" spans="2:3" ht="15.75" customHeight="1" x14ac:dyDescent="0.25">
      <c r="B39" s="1"/>
      <c r="C39" s="1"/>
    </row>
    <row r="40" spans="2:3" ht="15.75" customHeight="1" x14ac:dyDescent="0.25">
      <c r="B40" s="1"/>
      <c r="C40" s="1"/>
    </row>
    <row r="41" spans="2:3" ht="15.75" customHeight="1" x14ac:dyDescent="0.25">
      <c r="B41" s="1"/>
      <c r="C41" s="1"/>
    </row>
    <row r="42" spans="2:3" ht="15.75" customHeight="1" x14ac:dyDescent="0.25">
      <c r="B42" s="1"/>
      <c r="C42" s="1"/>
    </row>
    <row r="43" spans="2:3" ht="15.75" customHeight="1" x14ac:dyDescent="0.25">
      <c r="B43" s="1"/>
      <c r="C43" s="1"/>
    </row>
    <row r="44" spans="2:3" ht="15.75" customHeight="1" x14ac:dyDescent="0.25">
      <c r="B44" s="1"/>
      <c r="C44" s="1"/>
    </row>
    <row r="45" spans="2:3" ht="15.75" customHeight="1" x14ac:dyDescent="0.25">
      <c r="B45" s="1"/>
      <c r="C45" s="1"/>
    </row>
    <row r="46" spans="2:3" ht="15.75" customHeight="1" x14ac:dyDescent="0.25">
      <c r="B46" s="1"/>
      <c r="C46" s="1"/>
    </row>
    <row r="47" spans="2:3" ht="15.75" customHeight="1" x14ac:dyDescent="0.25">
      <c r="B47" s="1"/>
      <c r="C47" s="1"/>
    </row>
    <row r="48" spans="2:3" ht="15.75" customHeight="1" x14ac:dyDescent="0.25">
      <c r="B48" s="1"/>
      <c r="C48" s="1"/>
    </row>
    <row r="49" spans="2:3" ht="15.75" customHeight="1" x14ac:dyDescent="0.25">
      <c r="B49" s="1"/>
      <c r="C49" s="1"/>
    </row>
    <row r="50" spans="2:3" ht="15.75" customHeight="1" x14ac:dyDescent="0.25">
      <c r="B50" s="1"/>
      <c r="C50" s="1"/>
    </row>
    <row r="51" spans="2:3" ht="15.75" customHeight="1" x14ac:dyDescent="0.25">
      <c r="B51" s="1"/>
      <c r="C51" s="1"/>
    </row>
    <row r="52" spans="2:3" ht="15.75" customHeight="1" x14ac:dyDescent="0.25">
      <c r="B52" s="1"/>
      <c r="C52" s="1"/>
    </row>
    <row r="53" spans="2:3" ht="15.75" customHeight="1" x14ac:dyDescent="0.25">
      <c r="B53" s="1"/>
      <c r="C53" s="1"/>
    </row>
    <row r="54" spans="2:3" ht="15.75" customHeight="1" x14ac:dyDescent="0.25">
      <c r="B54" s="1"/>
      <c r="C54" s="1"/>
    </row>
    <row r="55" spans="2:3" ht="15.75" customHeight="1" x14ac:dyDescent="0.25">
      <c r="B55" s="1"/>
      <c r="C55" s="1"/>
    </row>
    <row r="56" spans="2:3" ht="15.75" customHeight="1" x14ac:dyDescent="0.25">
      <c r="B56" s="1"/>
      <c r="C56" s="1"/>
    </row>
    <row r="57" spans="2:3" ht="15.75" customHeight="1" x14ac:dyDescent="0.25">
      <c r="B57" s="1"/>
      <c r="C57" s="1"/>
    </row>
    <row r="58" spans="2:3" ht="15.75" customHeight="1" x14ac:dyDescent="0.25">
      <c r="B58" s="1"/>
      <c r="C58" s="1"/>
    </row>
    <row r="59" spans="2:3" ht="15.75" customHeight="1" x14ac:dyDescent="0.25">
      <c r="B59" s="1"/>
      <c r="C59" s="1"/>
    </row>
    <row r="60" spans="2:3" ht="15.75" customHeight="1" x14ac:dyDescent="0.25">
      <c r="B60" s="1"/>
      <c r="C60" s="1"/>
    </row>
    <row r="61" spans="2:3" ht="15.75" customHeight="1" x14ac:dyDescent="0.25">
      <c r="B61" s="1"/>
      <c r="C61" s="1"/>
    </row>
    <row r="62" spans="2:3" ht="15.75" customHeight="1" x14ac:dyDescent="0.25">
      <c r="B62" s="1"/>
      <c r="C62" s="1"/>
    </row>
    <row r="63" spans="2:3" ht="15.75" customHeight="1" x14ac:dyDescent="0.25">
      <c r="B63" s="1"/>
      <c r="C63" s="1"/>
    </row>
    <row r="64" spans="2:3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  <row r="995" spans="2:3" ht="15.75" customHeight="1" x14ac:dyDescent="0.25">
      <c r="B995" s="1"/>
      <c r="C995" s="1"/>
    </row>
    <row r="996" spans="2:3" ht="15.75" customHeight="1" x14ac:dyDescent="0.25">
      <c r="B996" s="1"/>
      <c r="C996" s="1"/>
    </row>
    <row r="997" spans="2:3" ht="15.75" customHeight="1" x14ac:dyDescent="0.25">
      <c r="B997" s="1"/>
      <c r="C997" s="1"/>
    </row>
    <row r="998" spans="2:3" ht="15.75" customHeight="1" x14ac:dyDescent="0.25">
      <c r="B998" s="1"/>
      <c r="C998" s="1"/>
    </row>
    <row r="999" spans="2:3" ht="15.75" customHeight="1" x14ac:dyDescent="0.25">
      <c r="B999" s="1"/>
      <c r="C999" s="1"/>
    </row>
    <row r="1000" spans="2:3" ht="15.75" customHeight="1" x14ac:dyDescent="0.25">
      <c r="B1000" s="1"/>
      <c r="C1000" s="1"/>
    </row>
  </sheetData>
  <mergeCells count="2">
    <mergeCell ref="L4:P4"/>
    <mergeCell ref="Q4:X4"/>
  </mergeCells>
  <pageMargins left="0.7" right="0.7" top="0.75" bottom="0.75" header="0" footer="0"/>
  <pageSetup paperSize="9" scale="44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6.85546875" customWidth="1"/>
    <col min="2" max="3" width="15.7109375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15" width="8.7109375" customWidth="1"/>
    <col min="16" max="16" width="9.140625" customWidth="1"/>
    <col min="17" max="22" width="8.7109375" customWidth="1"/>
    <col min="23" max="23" width="12.42578125" customWidth="1"/>
    <col min="24" max="26" width="8.7109375" customWidth="1"/>
  </cols>
  <sheetData>
    <row r="1" spans="1:26" x14ac:dyDescent="0.25">
      <c r="B1" s="1"/>
      <c r="C1" s="1"/>
    </row>
    <row r="2" spans="1:26" ht="23.25" x14ac:dyDescent="0.35">
      <c r="A2" s="2" t="s">
        <v>0</v>
      </c>
      <c r="B2" s="3"/>
      <c r="C2" s="3"/>
      <c r="D2" s="2" t="s">
        <v>1</v>
      </c>
      <c r="E2" s="2"/>
      <c r="F2" s="4" t="s">
        <v>2</v>
      </c>
      <c r="G2" s="264">
        <v>14</v>
      </c>
      <c r="H2" s="2"/>
      <c r="K2" s="4"/>
      <c r="L2" s="3"/>
      <c r="M2" s="5"/>
      <c r="N2" s="6"/>
    </row>
    <row r="3" spans="1:26" x14ac:dyDescent="0.25">
      <c r="A3" s="5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9"/>
      <c r="C4" s="17" t="s">
        <v>3</v>
      </c>
      <c r="D4" s="10"/>
      <c r="E4" s="266"/>
      <c r="F4" s="12"/>
      <c r="G4" s="9"/>
      <c r="H4" s="647" t="s">
        <v>4</v>
      </c>
      <c r="I4" s="14"/>
      <c r="J4" s="648"/>
      <c r="K4" s="8" t="s">
        <v>5</v>
      </c>
      <c r="L4" s="815" t="s">
        <v>6</v>
      </c>
      <c r="M4" s="816"/>
      <c r="N4" s="816"/>
      <c r="O4" s="816"/>
      <c r="P4" s="817"/>
      <c r="Q4" s="818" t="s">
        <v>7</v>
      </c>
      <c r="R4" s="819"/>
      <c r="S4" s="819"/>
      <c r="T4" s="819"/>
      <c r="U4" s="819"/>
      <c r="V4" s="819"/>
      <c r="W4" s="819"/>
      <c r="X4" s="823"/>
      <c r="Y4" s="113"/>
      <c r="Z4" s="113"/>
    </row>
    <row r="5" spans="1:26" ht="28.5" customHeight="1" x14ac:dyDescent="0.25">
      <c r="A5" s="114" t="s">
        <v>8</v>
      </c>
      <c r="B5" s="19"/>
      <c r="C5" s="21" t="s">
        <v>9</v>
      </c>
      <c r="D5" s="649" t="s">
        <v>10</v>
      </c>
      <c r="E5" s="19" t="s">
        <v>11</v>
      </c>
      <c r="F5" s="22" t="s">
        <v>12</v>
      </c>
      <c r="G5" s="19" t="s">
        <v>13</v>
      </c>
      <c r="H5" s="650" t="s">
        <v>14</v>
      </c>
      <c r="I5" s="449" t="s">
        <v>15</v>
      </c>
      <c r="J5" s="450" t="s">
        <v>16</v>
      </c>
      <c r="K5" s="18" t="s">
        <v>17</v>
      </c>
      <c r="L5" s="27" t="s">
        <v>18</v>
      </c>
      <c r="M5" s="27" t="s">
        <v>19</v>
      </c>
      <c r="N5" s="27" t="s">
        <v>20</v>
      </c>
      <c r="O5" s="28" t="s">
        <v>21</v>
      </c>
      <c r="P5" s="338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338" t="s">
        <v>30</v>
      </c>
      <c r="Y5" s="113"/>
      <c r="Z5" s="113"/>
    </row>
    <row r="6" spans="1:26" ht="26.25" customHeight="1" x14ac:dyDescent="0.25">
      <c r="A6" s="199" t="s">
        <v>31</v>
      </c>
      <c r="B6" s="651" t="s">
        <v>62</v>
      </c>
      <c r="C6" s="652">
        <v>10</v>
      </c>
      <c r="D6" s="557" t="s">
        <v>32</v>
      </c>
      <c r="E6" s="653" t="s">
        <v>160</v>
      </c>
      <c r="F6" s="654">
        <v>60</v>
      </c>
      <c r="G6" s="655"/>
      <c r="H6" s="137">
        <v>0.48</v>
      </c>
      <c r="I6" s="138">
        <v>4.8600000000000003</v>
      </c>
      <c r="J6" s="140">
        <v>1.2</v>
      </c>
      <c r="K6" s="655">
        <v>50.28</v>
      </c>
      <c r="L6" s="656">
        <v>0.02</v>
      </c>
      <c r="M6" s="657">
        <v>0.02</v>
      </c>
      <c r="N6" s="657">
        <v>7.9</v>
      </c>
      <c r="O6" s="658">
        <v>20</v>
      </c>
      <c r="P6" s="659">
        <v>0</v>
      </c>
      <c r="Q6" s="656">
        <v>18.73</v>
      </c>
      <c r="R6" s="657">
        <v>25.25</v>
      </c>
      <c r="S6" s="657">
        <v>9.35</v>
      </c>
      <c r="T6" s="657">
        <v>0.37</v>
      </c>
      <c r="U6" s="657">
        <v>114.23</v>
      </c>
      <c r="V6" s="657">
        <v>0</v>
      </c>
      <c r="W6" s="657">
        <v>0</v>
      </c>
      <c r="X6" s="660">
        <v>0</v>
      </c>
      <c r="Y6" s="113"/>
      <c r="Z6" s="113"/>
    </row>
    <row r="7" spans="1:26" ht="26.25" customHeight="1" x14ac:dyDescent="0.25">
      <c r="A7" s="199"/>
      <c r="B7" s="214" t="s">
        <v>68</v>
      </c>
      <c r="C7" s="210">
        <v>28</v>
      </c>
      <c r="D7" s="560" t="s">
        <v>32</v>
      </c>
      <c r="E7" s="144" t="s">
        <v>78</v>
      </c>
      <c r="F7" s="213">
        <v>60</v>
      </c>
      <c r="G7" s="214"/>
      <c r="H7" s="146">
        <v>0.42</v>
      </c>
      <c r="I7" s="147">
        <v>0.06</v>
      </c>
      <c r="J7" s="149">
        <v>1.02</v>
      </c>
      <c r="K7" s="214">
        <v>6.18</v>
      </c>
      <c r="L7" s="146">
        <v>0.02</v>
      </c>
      <c r="M7" s="147">
        <v>0.02</v>
      </c>
      <c r="N7" s="147">
        <v>6</v>
      </c>
      <c r="O7" s="147">
        <v>10</v>
      </c>
      <c r="P7" s="149">
        <v>0</v>
      </c>
      <c r="Q7" s="146">
        <v>13.8</v>
      </c>
      <c r="R7" s="147">
        <v>25.2</v>
      </c>
      <c r="S7" s="147">
        <v>8.4</v>
      </c>
      <c r="T7" s="147">
        <v>0.36</v>
      </c>
      <c r="U7" s="147">
        <v>117.6</v>
      </c>
      <c r="V7" s="147">
        <v>0</v>
      </c>
      <c r="W7" s="147">
        <v>2.0000000000000001E-4</v>
      </c>
      <c r="X7" s="148">
        <v>0</v>
      </c>
      <c r="Y7" s="113"/>
      <c r="Z7" s="113"/>
    </row>
    <row r="8" spans="1:26" ht="26.25" customHeight="1" x14ac:dyDescent="0.25">
      <c r="A8" s="199"/>
      <c r="B8" s="484" t="s">
        <v>62</v>
      </c>
      <c r="C8" s="203">
        <v>91</v>
      </c>
      <c r="D8" s="661" t="s">
        <v>161</v>
      </c>
      <c r="E8" s="661" t="s">
        <v>162</v>
      </c>
      <c r="F8" s="133">
        <v>90</v>
      </c>
      <c r="G8" s="132"/>
      <c r="H8" s="461">
        <v>17.82</v>
      </c>
      <c r="I8" s="138">
        <v>11.97</v>
      </c>
      <c r="J8" s="140">
        <v>8.2799999999999994</v>
      </c>
      <c r="K8" s="203">
        <v>211.77</v>
      </c>
      <c r="L8" s="137">
        <v>0.36</v>
      </c>
      <c r="M8" s="461">
        <v>0.14000000000000001</v>
      </c>
      <c r="N8" s="138">
        <v>0.09</v>
      </c>
      <c r="O8" s="138">
        <v>0.45</v>
      </c>
      <c r="P8" s="139">
        <v>0.14000000000000001</v>
      </c>
      <c r="Q8" s="137">
        <v>54.18</v>
      </c>
      <c r="R8" s="138">
        <v>117.54</v>
      </c>
      <c r="S8" s="138">
        <v>24.85</v>
      </c>
      <c r="T8" s="138">
        <v>1.6</v>
      </c>
      <c r="U8" s="138">
        <v>223.7</v>
      </c>
      <c r="V8" s="138">
        <v>7.0000000000000001E-3</v>
      </c>
      <c r="W8" s="138">
        <v>1.8E-3</v>
      </c>
      <c r="X8" s="139">
        <v>3.5999999999999997E-2</v>
      </c>
      <c r="Y8" s="260"/>
      <c r="Z8" s="260"/>
    </row>
    <row r="9" spans="1:26" ht="26.25" customHeight="1" x14ac:dyDescent="0.25">
      <c r="A9" s="199"/>
      <c r="B9" s="522" t="s">
        <v>68</v>
      </c>
      <c r="C9" s="210">
        <v>89</v>
      </c>
      <c r="D9" s="222" t="s">
        <v>145</v>
      </c>
      <c r="E9" s="222" t="s">
        <v>122</v>
      </c>
      <c r="F9" s="142">
        <v>90</v>
      </c>
      <c r="G9" s="141"/>
      <c r="H9" s="662">
        <v>14.88</v>
      </c>
      <c r="I9" s="224">
        <v>13.95</v>
      </c>
      <c r="J9" s="227">
        <v>3.3</v>
      </c>
      <c r="K9" s="663">
        <v>198.45</v>
      </c>
      <c r="L9" s="223">
        <v>0.05</v>
      </c>
      <c r="M9" s="662">
        <v>0.11</v>
      </c>
      <c r="N9" s="224">
        <v>1</v>
      </c>
      <c r="O9" s="224">
        <v>49</v>
      </c>
      <c r="P9" s="225">
        <v>0</v>
      </c>
      <c r="Q9" s="223">
        <v>17.02</v>
      </c>
      <c r="R9" s="224">
        <v>127.1</v>
      </c>
      <c r="S9" s="224">
        <v>23.09</v>
      </c>
      <c r="T9" s="224">
        <v>1.29</v>
      </c>
      <c r="U9" s="224">
        <v>266.67</v>
      </c>
      <c r="V9" s="224">
        <v>6.0000000000000001E-3</v>
      </c>
      <c r="W9" s="224">
        <v>0</v>
      </c>
      <c r="X9" s="225">
        <v>0.05</v>
      </c>
      <c r="Y9" s="260"/>
      <c r="Z9" s="260"/>
    </row>
    <row r="10" spans="1:26" ht="26.25" customHeight="1" x14ac:dyDescent="0.25">
      <c r="A10" s="199"/>
      <c r="B10" s="484"/>
      <c r="C10" s="203">
        <v>51</v>
      </c>
      <c r="D10" s="661" t="s">
        <v>60</v>
      </c>
      <c r="E10" s="664" t="s">
        <v>163</v>
      </c>
      <c r="F10" s="205">
        <v>150</v>
      </c>
      <c r="G10" s="203"/>
      <c r="H10" s="585">
        <v>3.3</v>
      </c>
      <c r="I10" s="218">
        <v>3.9</v>
      </c>
      <c r="J10" s="285">
        <v>25.65</v>
      </c>
      <c r="K10" s="584">
        <v>151.35</v>
      </c>
      <c r="L10" s="217">
        <v>0.15</v>
      </c>
      <c r="M10" s="585">
        <v>0.09</v>
      </c>
      <c r="N10" s="218">
        <v>21</v>
      </c>
      <c r="O10" s="218">
        <v>0</v>
      </c>
      <c r="P10" s="219">
        <v>0</v>
      </c>
      <c r="Q10" s="217">
        <v>14.01</v>
      </c>
      <c r="R10" s="218">
        <v>78.63</v>
      </c>
      <c r="S10" s="218">
        <v>29.37</v>
      </c>
      <c r="T10" s="218">
        <v>1.32</v>
      </c>
      <c r="U10" s="218">
        <v>809.4</v>
      </c>
      <c r="V10" s="218">
        <v>8.0000000000000002E-3</v>
      </c>
      <c r="W10" s="218">
        <v>5.9999999999999995E-4</v>
      </c>
      <c r="X10" s="219">
        <v>4.4999999999999998E-2</v>
      </c>
      <c r="Y10" s="260"/>
      <c r="Z10" s="260"/>
    </row>
    <row r="11" spans="1:26" ht="26.25" customHeight="1" x14ac:dyDescent="0.25">
      <c r="A11" s="199"/>
      <c r="B11" s="665" t="s">
        <v>68</v>
      </c>
      <c r="C11" s="210">
        <v>50</v>
      </c>
      <c r="D11" s="222" t="s">
        <v>60</v>
      </c>
      <c r="E11" s="666" t="s">
        <v>164</v>
      </c>
      <c r="F11" s="213">
        <v>150</v>
      </c>
      <c r="G11" s="210"/>
      <c r="H11" s="662">
        <v>3.3</v>
      </c>
      <c r="I11" s="224">
        <v>7.8</v>
      </c>
      <c r="J11" s="227">
        <v>22.35</v>
      </c>
      <c r="K11" s="663">
        <v>173.1</v>
      </c>
      <c r="L11" s="146">
        <v>0.14000000000000001</v>
      </c>
      <c r="M11" s="464">
        <v>0.12</v>
      </c>
      <c r="N11" s="147">
        <v>18.149999999999999</v>
      </c>
      <c r="O11" s="147">
        <v>21.6</v>
      </c>
      <c r="P11" s="148">
        <v>0.1</v>
      </c>
      <c r="Q11" s="146">
        <v>36.36</v>
      </c>
      <c r="R11" s="147">
        <v>85.5</v>
      </c>
      <c r="S11" s="147">
        <v>27.8</v>
      </c>
      <c r="T11" s="147">
        <v>1.1399999999999999</v>
      </c>
      <c r="U11" s="147">
        <v>701.4</v>
      </c>
      <c r="V11" s="147">
        <v>8.0000000000000002E-3</v>
      </c>
      <c r="W11" s="147">
        <v>2E-3</v>
      </c>
      <c r="X11" s="148">
        <v>4.2000000000000003E-2</v>
      </c>
      <c r="Y11" s="260"/>
      <c r="Z11" s="260"/>
    </row>
    <row r="12" spans="1:26" ht="36" customHeight="1" x14ac:dyDescent="0.25">
      <c r="A12" s="199"/>
      <c r="B12" s="631"/>
      <c r="C12" s="67">
        <v>104</v>
      </c>
      <c r="D12" s="55" t="s">
        <v>45</v>
      </c>
      <c r="E12" s="295" t="s">
        <v>165</v>
      </c>
      <c r="F12" s="296">
        <v>200</v>
      </c>
      <c r="G12" s="67"/>
      <c r="H12" s="38">
        <v>0</v>
      </c>
      <c r="I12" s="40">
        <v>0</v>
      </c>
      <c r="J12" s="41">
        <v>14.4</v>
      </c>
      <c r="K12" s="54">
        <v>58.4</v>
      </c>
      <c r="L12" s="38">
        <v>0.1</v>
      </c>
      <c r="M12" s="39">
        <v>0.1</v>
      </c>
      <c r="N12" s="40">
        <v>3</v>
      </c>
      <c r="O12" s="40">
        <v>79.2</v>
      </c>
      <c r="P12" s="53">
        <v>0.96</v>
      </c>
      <c r="Q12" s="38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1">
        <v>0</v>
      </c>
      <c r="Y12" s="260"/>
      <c r="Z12" s="260"/>
    </row>
    <row r="13" spans="1:26" ht="26.25" customHeight="1" x14ac:dyDescent="0.25">
      <c r="A13" s="199"/>
      <c r="B13" s="61"/>
      <c r="C13" s="54">
        <v>119</v>
      </c>
      <c r="D13" s="55" t="s">
        <v>40</v>
      </c>
      <c r="E13" s="55" t="s">
        <v>56</v>
      </c>
      <c r="F13" s="67">
        <v>30</v>
      </c>
      <c r="G13" s="90"/>
      <c r="H13" s="39">
        <v>2.13</v>
      </c>
      <c r="I13" s="40">
        <v>0.21</v>
      </c>
      <c r="J13" s="53">
        <v>13.26</v>
      </c>
      <c r="K13" s="88">
        <v>72</v>
      </c>
      <c r="L13" s="50">
        <v>0.03</v>
      </c>
      <c r="M13" s="65">
        <v>0.01</v>
      </c>
      <c r="N13" s="51">
        <v>0</v>
      </c>
      <c r="O13" s="51">
        <v>0</v>
      </c>
      <c r="P13" s="52">
        <v>0</v>
      </c>
      <c r="Q13" s="50">
        <v>11.1</v>
      </c>
      <c r="R13" s="51">
        <v>65.400000000000006</v>
      </c>
      <c r="S13" s="51">
        <v>19.5</v>
      </c>
      <c r="T13" s="51">
        <v>0.84</v>
      </c>
      <c r="U13" s="51">
        <v>27.9</v>
      </c>
      <c r="V13" s="51">
        <v>1E-3</v>
      </c>
      <c r="W13" s="51">
        <v>2E-3</v>
      </c>
      <c r="X13" s="52">
        <v>0</v>
      </c>
      <c r="Y13" s="260"/>
      <c r="Z13" s="260"/>
    </row>
    <row r="14" spans="1:26" ht="26.25" customHeight="1" x14ac:dyDescent="0.25">
      <c r="A14" s="199"/>
      <c r="B14" s="631"/>
      <c r="C14" s="54">
        <v>120</v>
      </c>
      <c r="D14" s="55" t="s">
        <v>42</v>
      </c>
      <c r="E14" s="55" t="s">
        <v>57</v>
      </c>
      <c r="F14" s="67">
        <v>20</v>
      </c>
      <c r="G14" s="90"/>
      <c r="H14" s="39">
        <v>1.1399999999999999</v>
      </c>
      <c r="I14" s="40">
        <v>0.22</v>
      </c>
      <c r="J14" s="53">
        <v>7.44</v>
      </c>
      <c r="K14" s="88">
        <v>36.26</v>
      </c>
      <c r="L14" s="50">
        <v>0.02</v>
      </c>
      <c r="M14" s="65">
        <v>2.4E-2</v>
      </c>
      <c r="N14" s="51">
        <v>0.08</v>
      </c>
      <c r="O14" s="51">
        <v>0</v>
      </c>
      <c r="P14" s="52">
        <v>0</v>
      </c>
      <c r="Q14" s="50">
        <v>6.8</v>
      </c>
      <c r="R14" s="51">
        <v>24</v>
      </c>
      <c r="S14" s="51">
        <v>8.1999999999999993</v>
      </c>
      <c r="T14" s="51">
        <v>0.46</v>
      </c>
      <c r="U14" s="51">
        <v>73.5</v>
      </c>
      <c r="V14" s="51">
        <v>2E-3</v>
      </c>
      <c r="W14" s="51">
        <v>2E-3</v>
      </c>
      <c r="X14" s="52">
        <v>1.2E-2</v>
      </c>
      <c r="Y14" s="260"/>
      <c r="Z14" s="260"/>
    </row>
    <row r="15" spans="1:26" ht="26.25" customHeight="1" x14ac:dyDescent="0.25">
      <c r="A15" s="199"/>
      <c r="B15" s="484" t="s">
        <v>62</v>
      </c>
      <c r="C15" s="203"/>
      <c r="D15" s="661"/>
      <c r="E15" s="485" t="s">
        <v>47</v>
      </c>
      <c r="F15" s="156">
        <f>F6+F8+F10+F12+F13+F14</f>
        <v>550</v>
      </c>
      <c r="G15" s="203"/>
      <c r="H15" s="461">
        <f t="shared" ref="H15:X15" si="0">H6+H8+H10+H12+H13+H14</f>
        <v>24.87</v>
      </c>
      <c r="I15" s="138">
        <f t="shared" si="0"/>
        <v>21.16</v>
      </c>
      <c r="J15" s="140">
        <f t="shared" si="0"/>
        <v>70.22999999999999</v>
      </c>
      <c r="K15" s="667">
        <f t="shared" si="0"/>
        <v>580.05999999999995</v>
      </c>
      <c r="L15" s="137">
        <f t="shared" si="0"/>
        <v>0.68</v>
      </c>
      <c r="M15" s="138">
        <f t="shared" si="0"/>
        <v>0.38400000000000001</v>
      </c>
      <c r="N15" s="138">
        <f t="shared" si="0"/>
        <v>32.07</v>
      </c>
      <c r="O15" s="138">
        <f t="shared" si="0"/>
        <v>99.65</v>
      </c>
      <c r="P15" s="139">
        <f t="shared" si="0"/>
        <v>1.1000000000000001</v>
      </c>
      <c r="Q15" s="137">
        <f t="shared" si="0"/>
        <v>104.82</v>
      </c>
      <c r="R15" s="138">
        <f t="shared" si="0"/>
        <v>310.82000000000005</v>
      </c>
      <c r="S15" s="138">
        <f t="shared" si="0"/>
        <v>91.27000000000001</v>
      </c>
      <c r="T15" s="138">
        <f t="shared" si="0"/>
        <v>4.59</v>
      </c>
      <c r="U15" s="138">
        <f t="shared" si="0"/>
        <v>1248.73</v>
      </c>
      <c r="V15" s="138">
        <f t="shared" si="0"/>
        <v>1.8000000000000002E-2</v>
      </c>
      <c r="W15" s="138">
        <f t="shared" si="0"/>
        <v>6.3999999999999994E-3</v>
      </c>
      <c r="X15" s="139">
        <f t="shared" si="0"/>
        <v>9.2999999999999985E-2</v>
      </c>
      <c r="Y15" s="260"/>
      <c r="Z15" s="260"/>
    </row>
    <row r="16" spans="1:26" ht="26.25" customHeight="1" x14ac:dyDescent="0.25">
      <c r="A16" s="199"/>
      <c r="B16" s="522" t="s">
        <v>68</v>
      </c>
      <c r="C16" s="210"/>
      <c r="D16" s="222"/>
      <c r="E16" s="489" t="s">
        <v>47</v>
      </c>
      <c r="F16" s="668">
        <f t="shared" ref="F16:J16" si="1">F6+F9+F11+F12+F13+F14</f>
        <v>550</v>
      </c>
      <c r="G16" s="297">
        <f t="shared" si="1"/>
        <v>0</v>
      </c>
      <c r="H16" s="668">
        <f t="shared" si="1"/>
        <v>21.93</v>
      </c>
      <c r="I16" s="668">
        <f t="shared" si="1"/>
        <v>27.04</v>
      </c>
      <c r="J16" s="668">
        <f t="shared" si="1"/>
        <v>61.949999999999996</v>
      </c>
      <c r="K16" s="669">
        <f>K7+K9+K11+K12+K13+K14</f>
        <v>544.39</v>
      </c>
      <c r="L16" s="298">
        <f t="shared" ref="L16:X16" si="2">L6+L9+L11+L12+L13+L14</f>
        <v>0.3600000000000001</v>
      </c>
      <c r="M16" s="668">
        <f t="shared" si="2"/>
        <v>0.38400000000000001</v>
      </c>
      <c r="N16" s="668">
        <f t="shared" si="2"/>
        <v>30.129999999999995</v>
      </c>
      <c r="O16" s="668">
        <f t="shared" si="2"/>
        <v>169.8</v>
      </c>
      <c r="P16" s="368">
        <f t="shared" si="2"/>
        <v>1.06</v>
      </c>
      <c r="Q16" s="298">
        <f t="shared" si="2"/>
        <v>90.009999999999991</v>
      </c>
      <c r="R16" s="668">
        <f t="shared" si="2"/>
        <v>327.25</v>
      </c>
      <c r="S16" s="668">
        <f t="shared" si="2"/>
        <v>87.94</v>
      </c>
      <c r="T16" s="668">
        <f t="shared" si="2"/>
        <v>4.0999999999999996</v>
      </c>
      <c r="U16" s="668">
        <f t="shared" si="2"/>
        <v>1183.7</v>
      </c>
      <c r="V16" s="668">
        <f t="shared" si="2"/>
        <v>1.7000000000000001E-2</v>
      </c>
      <c r="W16" s="668">
        <f t="shared" si="2"/>
        <v>6.0000000000000001E-3</v>
      </c>
      <c r="X16" s="368">
        <f t="shared" si="2"/>
        <v>0.104</v>
      </c>
      <c r="Y16" s="260"/>
      <c r="Z16" s="260"/>
    </row>
    <row r="17" spans="1:26" ht="26.25" customHeight="1" x14ac:dyDescent="0.25">
      <c r="A17" s="199"/>
      <c r="B17" s="484" t="s">
        <v>62</v>
      </c>
      <c r="C17" s="203"/>
      <c r="D17" s="661"/>
      <c r="E17" s="670" t="s">
        <v>48</v>
      </c>
      <c r="F17" s="133"/>
      <c r="G17" s="132"/>
      <c r="H17" s="461"/>
      <c r="I17" s="138"/>
      <c r="J17" s="140"/>
      <c r="K17" s="667">
        <f t="shared" ref="K17:K18" si="3">K15/23.5</f>
        <v>24.683404255319147</v>
      </c>
      <c r="L17" s="137"/>
      <c r="M17" s="461"/>
      <c r="N17" s="138"/>
      <c r="O17" s="138"/>
      <c r="P17" s="139"/>
      <c r="Q17" s="137"/>
      <c r="R17" s="138"/>
      <c r="S17" s="138"/>
      <c r="T17" s="138"/>
      <c r="U17" s="138"/>
      <c r="V17" s="138"/>
      <c r="W17" s="138"/>
      <c r="X17" s="139"/>
      <c r="Y17" s="260"/>
      <c r="Z17" s="260"/>
    </row>
    <row r="18" spans="1:26" ht="26.25" customHeight="1" x14ac:dyDescent="0.25">
      <c r="A18" s="671"/>
      <c r="B18" s="522" t="s">
        <v>68</v>
      </c>
      <c r="C18" s="247"/>
      <c r="D18" s="672"/>
      <c r="E18" s="498" t="s">
        <v>48</v>
      </c>
      <c r="F18" s="180"/>
      <c r="G18" s="179"/>
      <c r="H18" s="471"/>
      <c r="I18" s="469"/>
      <c r="J18" s="596"/>
      <c r="K18" s="673">
        <f t="shared" si="3"/>
        <v>23.165531914893617</v>
      </c>
      <c r="L18" s="468"/>
      <c r="M18" s="471"/>
      <c r="N18" s="469"/>
      <c r="O18" s="469"/>
      <c r="P18" s="470"/>
      <c r="Q18" s="468"/>
      <c r="R18" s="469"/>
      <c r="S18" s="469"/>
      <c r="T18" s="469"/>
      <c r="U18" s="469"/>
      <c r="V18" s="469"/>
      <c r="W18" s="469"/>
      <c r="X18" s="470"/>
      <c r="Y18" s="260"/>
      <c r="Z18" s="260"/>
    </row>
    <row r="19" spans="1:26" ht="36" customHeight="1" x14ac:dyDescent="0.25">
      <c r="A19" s="190" t="s">
        <v>49</v>
      </c>
      <c r="B19" s="194"/>
      <c r="C19" s="194">
        <v>134</v>
      </c>
      <c r="D19" s="80" t="s">
        <v>32</v>
      </c>
      <c r="E19" s="125" t="s">
        <v>102</v>
      </c>
      <c r="F19" s="85">
        <v>150</v>
      </c>
      <c r="G19" s="674"/>
      <c r="H19" s="42">
        <v>0.6</v>
      </c>
      <c r="I19" s="43">
        <v>0</v>
      </c>
      <c r="J19" s="84">
        <v>16.95</v>
      </c>
      <c r="K19" s="85">
        <v>69</v>
      </c>
      <c r="L19" s="42">
        <v>0.01</v>
      </c>
      <c r="M19" s="43">
        <v>0.03</v>
      </c>
      <c r="N19" s="43">
        <v>19.5</v>
      </c>
      <c r="O19" s="43">
        <v>0</v>
      </c>
      <c r="P19" s="84">
        <v>0</v>
      </c>
      <c r="Q19" s="42">
        <v>24</v>
      </c>
      <c r="R19" s="43">
        <v>16.5</v>
      </c>
      <c r="S19" s="43">
        <v>13.5</v>
      </c>
      <c r="T19" s="43">
        <v>3.3</v>
      </c>
      <c r="U19" s="43">
        <v>417</v>
      </c>
      <c r="V19" s="43">
        <v>3.0000000000000001E-3</v>
      </c>
      <c r="W19" s="43">
        <v>5.0000000000000001E-4</v>
      </c>
      <c r="X19" s="44">
        <v>1.4999999999999999E-2</v>
      </c>
      <c r="Y19" s="113"/>
      <c r="Z19" s="113"/>
    </row>
    <row r="20" spans="1:26" ht="26.25" customHeight="1" x14ac:dyDescent="0.25">
      <c r="A20" s="123"/>
      <c r="B20" s="54"/>
      <c r="C20" s="433">
        <v>34</v>
      </c>
      <c r="D20" s="675" t="s">
        <v>51</v>
      </c>
      <c r="E20" s="676" t="s">
        <v>148</v>
      </c>
      <c r="F20" s="60">
        <v>200</v>
      </c>
      <c r="G20" s="433"/>
      <c r="H20" s="38">
        <v>9</v>
      </c>
      <c r="I20" s="40">
        <v>5.6</v>
      </c>
      <c r="J20" s="53">
        <v>13.8</v>
      </c>
      <c r="K20" s="433">
        <v>141</v>
      </c>
      <c r="L20" s="50">
        <v>0.24</v>
      </c>
      <c r="M20" s="51">
        <v>0.1</v>
      </c>
      <c r="N20" s="51">
        <v>1.1599999999999999</v>
      </c>
      <c r="O20" s="51">
        <v>160</v>
      </c>
      <c r="P20" s="131">
        <v>0</v>
      </c>
      <c r="Q20" s="50">
        <v>45.56</v>
      </c>
      <c r="R20" s="51">
        <v>86.52</v>
      </c>
      <c r="S20" s="51">
        <v>28.94</v>
      </c>
      <c r="T20" s="51">
        <v>2.16</v>
      </c>
      <c r="U20" s="51">
        <v>499.2</v>
      </c>
      <c r="V20" s="51">
        <v>4.0000000000000001E-3</v>
      </c>
      <c r="W20" s="51">
        <v>2E-3</v>
      </c>
      <c r="X20" s="52">
        <v>0.02</v>
      </c>
      <c r="Y20" s="113"/>
      <c r="Z20" s="113"/>
    </row>
    <row r="21" spans="1:26" ht="26.25" customHeight="1" x14ac:dyDescent="0.25">
      <c r="A21" s="201"/>
      <c r="B21" s="282"/>
      <c r="C21" s="133">
        <v>240</v>
      </c>
      <c r="D21" s="132" t="s">
        <v>53</v>
      </c>
      <c r="E21" s="677" t="s">
        <v>63</v>
      </c>
      <c r="F21" s="206">
        <v>90</v>
      </c>
      <c r="G21" s="206"/>
      <c r="H21" s="137">
        <v>20.170000000000002</v>
      </c>
      <c r="I21" s="138">
        <v>20.309999999999999</v>
      </c>
      <c r="J21" s="140">
        <v>2.09</v>
      </c>
      <c r="K21" s="206">
        <v>274</v>
      </c>
      <c r="L21" s="137">
        <v>7.0000000000000007E-2</v>
      </c>
      <c r="M21" s="138">
        <v>0.18</v>
      </c>
      <c r="N21" s="138">
        <v>1.5</v>
      </c>
      <c r="O21" s="138">
        <v>225</v>
      </c>
      <c r="P21" s="140">
        <v>0.42</v>
      </c>
      <c r="Q21" s="137">
        <v>157.65</v>
      </c>
      <c r="R21" s="138">
        <v>222.58</v>
      </c>
      <c r="S21" s="138">
        <v>26.64</v>
      </c>
      <c r="T21" s="138">
        <v>1.51</v>
      </c>
      <c r="U21" s="138">
        <v>237.86</v>
      </c>
      <c r="V21" s="138">
        <v>0</v>
      </c>
      <c r="W21" s="138">
        <v>0</v>
      </c>
      <c r="X21" s="139">
        <v>0.1</v>
      </c>
      <c r="Y21" s="260"/>
      <c r="Z21" s="260"/>
    </row>
    <row r="22" spans="1:26" ht="26.25" customHeight="1" x14ac:dyDescent="0.25">
      <c r="A22" s="201"/>
      <c r="B22" s="286"/>
      <c r="C22" s="142">
        <v>82</v>
      </c>
      <c r="D22" s="141" t="s">
        <v>53</v>
      </c>
      <c r="E22" s="287" t="s">
        <v>166</v>
      </c>
      <c r="F22" s="678">
        <v>95</v>
      </c>
      <c r="G22" s="214"/>
      <c r="H22" s="146">
        <v>23.46</v>
      </c>
      <c r="I22" s="147">
        <v>16.34</v>
      </c>
      <c r="J22" s="149">
        <v>0.56999999999999995</v>
      </c>
      <c r="K22" s="214">
        <v>243.58</v>
      </c>
      <c r="L22" s="146">
        <v>0.05</v>
      </c>
      <c r="M22" s="147">
        <v>0.12</v>
      </c>
      <c r="N22" s="147">
        <v>0.96</v>
      </c>
      <c r="O22" s="147">
        <v>32.11</v>
      </c>
      <c r="P22" s="149">
        <v>0.06</v>
      </c>
      <c r="Q22" s="146">
        <v>30.95</v>
      </c>
      <c r="R22" s="147">
        <v>180.14</v>
      </c>
      <c r="S22" s="147">
        <v>23.62</v>
      </c>
      <c r="T22" s="147">
        <v>1.55</v>
      </c>
      <c r="U22" s="147">
        <v>190</v>
      </c>
      <c r="V22" s="147">
        <v>2E-3</v>
      </c>
      <c r="W22" s="147">
        <v>0</v>
      </c>
      <c r="X22" s="148">
        <v>0.09</v>
      </c>
      <c r="Y22" s="260"/>
      <c r="Z22" s="260"/>
    </row>
    <row r="23" spans="1:26" ht="26.25" customHeight="1" x14ac:dyDescent="0.25">
      <c r="A23" s="201"/>
      <c r="B23" s="340"/>
      <c r="C23" s="45">
        <v>65</v>
      </c>
      <c r="D23" s="675" t="s">
        <v>153</v>
      </c>
      <c r="E23" s="55" t="s">
        <v>88</v>
      </c>
      <c r="F23" s="67">
        <v>150</v>
      </c>
      <c r="G23" s="433"/>
      <c r="H23" s="425">
        <v>6.45</v>
      </c>
      <c r="I23" s="426">
        <v>4.05</v>
      </c>
      <c r="J23" s="446">
        <v>40.200000000000003</v>
      </c>
      <c r="K23" s="679">
        <v>223.65</v>
      </c>
      <c r="L23" s="38">
        <v>0.08</v>
      </c>
      <c r="M23" s="40">
        <v>0.02</v>
      </c>
      <c r="N23" s="40">
        <v>0</v>
      </c>
      <c r="O23" s="40">
        <v>30</v>
      </c>
      <c r="P23" s="53">
        <v>0.11</v>
      </c>
      <c r="Q23" s="38">
        <v>13.05</v>
      </c>
      <c r="R23" s="40">
        <v>58.34</v>
      </c>
      <c r="S23" s="40">
        <v>22.53</v>
      </c>
      <c r="T23" s="40">
        <v>1.25</v>
      </c>
      <c r="U23" s="40">
        <v>1.1000000000000001</v>
      </c>
      <c r="V23" s="40">
        <v>0</v>
      </c>
      <c r="W23" s="40">
        <v>0</v>
      </c>
      <c r="X23" s="52">
        <v>0</v>
      </c>
      <c r="Y23" s="260"/>
      <c r="Z23" s="260"/>
    </row>
    <row r="24" spans="1:26" ht="33.75" customHeight="1" x14ac:dyDescent="0.25">
      <c r="A24" s="316"/>
      <c r="B24" s="54"/>
      <c r="C24" s="61">
        <v>216</v>
      </c>
      <c r="D24" s="56" t="s">
        <v>45</v>
      </c>
      <c r="E24" s="59" t="s">
        <v>75</v>
      </c>
      <c r="F24" s="54">
        <v>200</v>
      </c>
      <c r="G24" s="92"/>
      <c r="H24" s="38">
        <v>0.26</v>
      </c>
      <c r="I24" s="40">
        <v>0</v>
      </c>
      <c r="J24" s="41">
        <v>15.46</v>
      </c>
      <c r="K24" s="54">
        <v>62</v>
      </c>
      <c r="L24" s="50">
        <v>0</v>
      </c>
      <c r="M24" s="65">
        <v>0</v>
      </c>
      <c r="N24" s="51">
        <v>4.4000000000000004</v>
      </c>
      <c r="O24" s="51">
        <v>0</v>
      </c>
      <c r="P24" s="52">
        <v>0</v>
      </c>
      <c r="Q24" s="65">
        <v>0.4</v>
      </c>
      <c r="R24" s="51">
        <v>0</v>
      </c>
      <c r="S24" s="51">
        <v>0</v>
      </c>
      <c r="T24" s="51">
        <v>0.04</v>
      </c>
      <c r="U24" s="51">
        <v>0.36</v>
      </c>
      <c r="V24" s="51">
        <v>0</v>
      </c>
      <c r="W24" s="51">
        <v>0</v>
      </c>
      <c r="X24" s="52">
        <v>0</v>
      </c>
      <c r="Y24" s="113"/>
      <c r="Z24" s="113"/>
    </row>
    <row r="25" spans="1:26" ht="26.25" customHeight="1" x14ac:dyDescent="0.25">
      <c r="A25" s="316"/>
      <c r="B25" s="54"/>
      <c r="C25" s="67">
        <v>119</v>
      </c>
      <c r="D25" s="55" t="s">
        <v>40</v>
      </c>
      <c r="E25" s="56" t="s">
        <v>56</v>
      </c>
      <c r="F25" s="296">
        <v>20</v>
      </c>
      <c r="G25" s="67"/>
      <c r="H25" s="38">
        <v>1.4</v>
      </c>
      <c r="I25" s="40">
        <v>0.14000000000000001</v>
      </c>
      <c r="J25" s="41">
        <v>8.8000000000000007</v>
      </c>
      <c r="K25" s="67">
        <v>48</v>
      </c>
      <c r="L25" s="38">
        <v>0.02</v>
      </c>
      <c r="M25" s="39">
        <v>6.0000000000000001E-3</v>
      </c>
      <c r="N25" s="40">
        <v>0</v>
      </c>
      <c r="O25" s="40">
        <v>0</v>
      </c>
      <c r="P25" s="41">
        <v>0</v>
      </c>
      <c r="Q25" s="39">
        <v>7.4</v>
      </c>
      <c r="R25" s="40">
        <v>43.6</v>
      </c>
      <c r="S25" s="40">
        <v>13</v>
      </c>
      <c r="T25" s="39">
        <v>0.56000000000000005</v>
      </c>
      <c r="U25" s="40">
        <v>18.600000000000001</v>
      </c>
      <c r="V25" s="40">
        <v>5.9999999999999995E-4</v>
      </c>
      <c r="W25" s="39">
        <v>1E-3</v>
      </c>
      <c r="X25" s="40">
        <v>0</v>
      </c>
      <c r="Y25" s="113"/>
      <c r="Z25" s="113"/>
    </row>
    <row r="26" spans="1:26" ht="26.25" customHeight="1" x14ac:dyDescent="0.25">
      <c r="A26" s="316"/>
      <c r="B26" s="54"/>
      <c r="C26" s="67">
        <v>120</v>
      </c>
      <c r="D26" s="150" t="s">
        <v>42</v>
      </c>
      <c r="E26" s="55" t="s">
        <v>57</v>
      </c>
      <c r="F26" s="45">
        <v>20</v>
      </c>
      <c r="G26" s="45"/>
      <c r="H26" s="50">
        <v>1.1399999999999999</v>
      </c>
      <c r="I26" s="51">
        <v>0.22</v>
      </c>
      <c r="J26" s="131">
        <v>7.44</v>
      </c>
      <c r="K26" s="317">
        <v>36.26</v>
      </c>
      <c r="L26" s="50">
        <v>0.02</v>
      </c>
      <c r="M26" s="51">
        <v>2.4E-2</v>
      </c>
      <c r="N26" s="51">
        <v>0.08</v>
      </c>
      <c r="O26" s="51">
        <v>0</v>
      </c>
      <c r="P26" s="131">
        <v>0</v>
      </c>
      <c r="Q26" s="50">
        <v>6.8</v>
      </c>
      <c r="R26" s="51">
        <v>24</v>
      </c>
      <c r="S26" s="51">
        <v>8.1999999999999993</v>
      </c>
      <c r="T26" s="51">
        <v>0.46</v>
      </c>
      <c r="U26" s="51">
        <v>73.5</v>
      </c>
      <c r="V26" s="51">
        <v>2E-3</v>
      </c>
      <c r="W26" s="51">
        <v>2E-3</v>
      </c>
      <c r="X26" s="52">
        <v>1.2E-2</v>
      </c>
      <c r="Y26" s="113"/>
      <c r="Z26" s="113"/>
    </row>
    <row r="27" spans="1:26" ht="26.25" customHeight="1" x14ac:dyDescent="0.25">
      <c r="A27" s="201"/>
      <c r="B27" s="282"/>
      <c r="C27" s="371"/>
      <c r="D27" s="175"/>
      <c r="E27" s="485" t="s">
        <v>47</v>
      </c>
      <c r="F27" s="495">
        <f t="shared" ref="F27:X27" si="4">F19+F20+F21+F23+F24+F25+F26</f>
        <v>830</v>
      </c>
      <c r="G27" s="680">
        <f t="shared" si="4"/>
        <v>0</v>
      </c>
      <c r="H27" s="157">
        <f t="shared" si="4"/>
        <v>39.020000000000003</v>
      </c>
      <c r="I27" s="158">
        <f t="shared" si="4"/>
        <v>30.319999999999997</v>
      </c>
      <c r="J27" s="161">
        <f t="shared" si="4"/>
        <v>104.74</v>
      </c>
      <c r="K27" s="528">
        <f t="shared" si="4"/>
        <v>853.91</v>
      </c>
      <c r="L27" s="157">
        <f t="shared" si="4"/>
        <v>0.44000000000000006</v>
      </c>
      <c r="M27" s="158">
        <f t="shared" si="4"/>
        <v>0.36000000000000004</v>
      </c>
      <c r="N27" s="158">
        <f t="shared" si="4"/>
        <v>26.64</v>
      </c>
      <c r="O27" s="158">
        <f t="shared" si="4"/>
        <v>415</v>
      </c>
      <c r="P27" s="161">
        <f t="shared" si="4"/>
        <v>0.53</v>
      </c>
      <c r="Q27" s="157">
        <f t="shared" si="4"/>
        <v>254.86000000000004</v>
      </c>
      <c r="R27" s="158">
        <f t="shared" si="4"/>
        <v>451.54000000000008</v>
      </c>
      <c r="S27" s="158">
        <f t="shared" si="4"/>
        <v>112.81</v>
      </c>
      <c r="T27" s="158">
        <f t="shared" si="4"/>
        <v>9.2799999999999994</v>
      </c>
      <c r="U27" s="158">
        <f t="shared" si="4"/>
        <v>1247.6199999999997</v>
      </c>
      <c r="V27" s="158">
        <f t="shared" si="4"/>
        <v>9.6000000000000009E-3</v>
      </c>
      <c r="W27" s="158">
        <f t="shared" si="4"/>
        <v>5.4999999999999997E-3</v>
      </c>
      <c r="X27" s="159">
        <f t="shared" si="4"/>
        <v>0.14700000000000002</v>
      </c>
      <c r="Y27" s="260"/>
      <c r="Z27" s="260"/>
    </row>
    <row r="28" spans="1:26" ht="26.25" customHeight="1" x14ac:dyDescent="0.25">
      <c r="A28" s="201"/>
      <c r="B28" s="681"/>
      <c r="C28" s="682"/>
      <c r="D28" s="164"/>
      <c r="E28" s="683" t="s">
        <v>47</v>
      </c>
      <c r="F28" s="167">
        <f t="shared" ref="F28:X28" si="5">F19+F20+F22+F23+F24+F25+F26</f>
        <v>835</v>
      </c>
      <c r="G28" s="238">
        <f t="shared" si="5"/>
        <v>0</v>
      </c>
      <c r="H28" s="168">
        <f t="shared" si="5"/>
        <v>42.31</v>
      </c>
      <c r="I28" s="169">
        <f t="shared" si="5"/>
        <v>26.349999999999998</v>
      </c>
      <c r="J28" s="172">
        <f t="shared" si="5"/>
        <v>103.22000000000001</v>
      </c>
      <c r="K28" s="684">
        <f t="shared" si="5"/>
        <v>823.49</v>
      </c>
      <c r="L28" s="168">
        <f t="shared" si="5"/>
        <v>0.42000000000000004</v>
      </c>
      <c r="M28" s="169">
        <f t="shared" si="5"/>
        <v>0.30000000000000004</v>
      </c>
      <c r="N28" s="169">
        <f t="shared" si="5"/>
        <v>26.1</v>
      </c>
      <c r="O28" s="169">
        <f t="shared" si="5"/>
        <v>222.11</v>
      </c>
      <c r="P28" s="172">
        <f t="shared" si="5"/>
        <v>0.16999999999999998</v>
      </c>
      <c r="Q28" s="168">
        <f t="shared" si="5"/>
        <v>128.16000000000003</v>
      </c>
      <c r="R28" s="169">
        <f t="shared" si="5"/>
        <v>409.1</v>
      </c>
      <c r="S28" s="169">
        <f t="shared" si="5"/>
        <v>109.79</v>
      </c>
      <c r="T28" s="169">
        <f t="shared" si="5"/>
        <v>9.32</v>
      </c>
      <c r="U28" s="169">
        <f t="shared" si="5"/>
        <v>1199.7599999999998</v>
      </c>
      <c r="V28" s="169">
        <f t="shared" si="5"/>
        <v>1.1600000000000001E-2</v>
      </c>
      <c r="W28" s="169">
        <f t="shared" si="5"/>
        <v>5.4999999999999997E-3</v>
      </c>
      <c r="X28" s="170">
        <f t="shared" si="5"/>
        <v>0.13700000000000001</v>
      </c>
      <c r="Y28" s="260"/>
      <c r="Z28" s="260"/>
    </row>
    <row r="29" spans="1:26" ht="26.25" customHeight="1" x14ac:dyDescent="0.25">
      <c r="A29" s="201"/>
      <c r="B29" s="685"/>
      <c r="C29" s="371"/>
      <c r="D29" s="175"/>
      <c r="E29" s="670" t="s">
        <v>48</v>
      </c>
      <c r="F29" s="495"/>
      <c r="G29" s="371"/>
      <c r="H29" s="137"/>
      <c r="I29" s="138"/>
      <c r="J29" s="140"/>
      <c r="K29" s="686">
        <f t="shared" ref="K29:K30" si="6">K27/23.5</f>
        <v>36.336595744680849</v>
      </c>
      <c r="L29" s="137"/>
      <c r="M29" s="138"/>
      <c r="N29" s="138"/>
      <c r="O29" s="138"/>
      <c r="P29" s="140"/>
      <c r="Q29" s="137"/>
      <c r="R29" s="138"/>
      <c r="S29" s="138"/>
      <c r="T29" s="138"/>
      <c r="U29" s="138"/>
      <c r="V29" s="138"/>
      <c r="W29" s="138"/>
      <c r="X29" s="139"/>
      <c r="Y29" s="260"/>
      <c r="Z29" s="260"/>
    </row>
    <row r="30" spans="1:26" ht="26.25" customHeight="1" x14ac:dyDescent="0.25">
      <c r="A30" s="243"/>
      <c r="B30" s="305"/>
      <c r="C30" s="687"/>
      <c r="D30" s="376"/>
      <c r="E30" s="498" t="s">
        <v>48</v>
      </c>
      <c r="F30" s="180"/>
      <c r="G30" s="688"/>
      <c r="H30" s="248"/>
      <c r="I30" s="249"/>
      <c r="J30" s="500"/>
      <c r="K30" s="689">
        <f t="shared" si="6"/>
        <v>35.042127659574469</v>
      </c>
      <c r="L30" s="248"/>
      <c r="M30" s="249"/>
      <c r="N30" s="249"/>
      <c r="O30" s="249"/>
      <c r="P30" s="500"/>
      <c r="Q30" s="248"/>
      <c r="R30" s="249"/>
      <c r="S30" s="249"/>
      <c r="T30" s="249"/>
      <c r="U30" s="249"/>
      <c r="V30" s="249"/>
      <c r="W30" s="249"/>
      <c r="X30" s="250"/>
      <c r="Y30" s="260"/>
      <c r="Z30" s="260"/>
    </row>
    <row r="31" spans="1:26" ht="15.75" customHeight="1" x14ac:dyDescent="0.25">
      <c r="A31" s="6"/>
      <c r="B31" s="1"/>
      <c r="C31" s="1"/>
      <c r="D31" s="6"/>
      <c r="E31" s="6"/>
      <c r="F31" s="6"/>
      <c r="G31" s="6"/>
      <c r="H31" s="107"/>
      <c r="I31" s="6"/>
      <c r="J31" s="6"/>
      <c r="K31" s="108"/>
      <c r="L31" s="6"/>
      <c r="M31" s="6"/>
      <c r="N31" s="6"/>
    </row>
    <row r="32" spans="1:26" ht="15.75" customHeight="1" x14ac:dyDescent="0.25">
      <c r="A32" s="327" t="s">
        <v>91</v>
      </c>
      <c r="B32" s="328"/>
      <c r="C32" s="329"/>
      <c r="D32" s="330"/>
      <c r="E32" s="325"/>
      <c r="F32" s="326"/>
      <c r="G32" s="6"/>
      <c r="H32" s="6"/>
      <c r="I32" s="6"/>
      <c r="J32" s="6"/>
    </row>
    <row r="33" spans="1:10" ht="15.75" customHeight="1" x14ac:dyDescent="0.25">
      <c r="A33" s="331" t="s">
        <v>77</v>
      </c>
      <c r="B33" s="332"/>
      <c r="C33" s="333"/>
      <c r="D33" s="334"/>
      <c r="E33" s="325"/>
      <c r="F33" s="326"/>
      <c r="G33" s="6"/>
      <c r="H33" s="6"/>
      <c r="I33" s="6"/>
      <c r="J33" s="6"/>
    </row>
    <row r="34" spans="1:10" ht="15.75" customHeight="1" x14ac:dyDescent="0.25">
      <c r="B34" s="1"/>
      <c r="C34" s="1"/>
      <c r="D34" s="6"/>
      <c r="E34" s="325"/>
      <c r="F34" s="326"/>
      <c r="G34" s="6"/>
      <c r="H34" s="6"/>
      <c r="I34" s="6"/>
      <c r="J34" s="6"/>
    </row>
    <row r="35" spans="1:10" ht="15.75" customHeight="1" x14ac:dyDescent="0.25">
      <c r="B35" s="1"/>
      <c r="C35" s="1"/>
      <c r="D35" s="6"/>
      <c r="E35" s="325"/>
      <c r="F35" s="326"/>
      <c r="G35" s="6"/>
      <c r="H35" s="6"/>
      <c r="I35" s="6"/>
      <c r="J35" s="6"/>
    </row>
    <row r="36" spans="1:10" ht="15.75" customHeight="1" x14ac:dyDescent="0.25">
      <c r="B36" s="1"/>
      <c r="C36" s="1"/>
    </row>
    <row r="37" spans="1:10" ht="15.75" customHeight="1" x14ac:dyDescent="0.25">
      <c r="B37" s="1"/>
      <c r="C37" s="1"/>
      <c r="D37" s="6"/>
      <c r="E37" s="325"/>
      <c r="F37" s="326"/>
      <c r="G37" s="6"/>
      <c r="H37" s="6"/>
      <c r="I37" s="6"/>
      <c r="J37" s="6"/>
    </row>
    <row r="38" spans="1:10" ht="15.75" customHeight="1" x14ac:dyDescent="0.25">
      <c r="B38" s="1"/>
      <c r="C38" s="1"/>
      <c r="D38" s="6"/>
      <c r="E38" s="6"/>
      <c r="F38" s="6"/>
      <c r="G38" s="6"/>
      <c r="H38" s="6"/>
      <c r="I38" s="6"/>
      <c r="J38" s="6"/>
    </row>
    <row r="39" spans="1:10" ht="15.75" customHeight="1" x14ac:dyDescent="0.25">
      <c r="B39" s="1"/>
      <c r="C39" s="1"/>
      <c r="D39" s="6"/>
      <c r="E39" s="6"/>
      <c r="F39" s="6"/>
      <c r="G39" s="6"/>
      <c r="H39" s="6"/>
      <c r="I39" s="6"/>
      <c r="J39" s="6"/>
    </row>
    <row r="40" spans="1:10" ht="15.75" customHeight="1" x14ac:dyDescent="0.25">
      <c r="B40" s="1"/>
      <c r="C40" s="1"/>
      <c r="D40" s="6"/>
      <c r="E40" s="6"/>
      <c r="F40" s="6"/>
      <c r="G40" s="6"/>
      <c r="H40" s="6"/>
      <c r="I40" s="6"/>
      <c r="J40" s="6"/>
    </row>
    <row r="41" spans="1:10" ht="15.75" customHeight="1" x14ac:dyDescent="0.25">
      <c r="B41" s="1"/>
      <c r="C41" s="1"/>
      <c r="D41" s="6"/>
      <c r="E41" s="6"/>
      <c r="F41" s="6"/>
      <c r="G41" s="6"/>
      <c r="H41" s="6"/>
      <c r="I41" s="6"/>
      <c r="J41" s="6"/>
    </row>
    <row r="42" spans="1:10" ht="15.75" customHeight="1" x14ac:dyDescent="0.25">
      <c r="B42" s="1"/>
      <c r="C42" s="1"/>
      <c r="D42" s="6"/>
      <c r="E42" s="6"/>
      <c r="F42" s="6"/>
      <c r="G42" s="6"/>
      <c r="H42" s="6"/>
      <c r="I42" s="6"/>
      <c r="J42" s="6"/>
    </row>
    <row r="43" spans="1:10" ht="15.75" customHeight="1" x14ac:dyDescent="0.25">
      <c r="B43" s="1"/>
      <c r="C43" s="1"/>
      <c r="D43" s="6"/>
      <c r="E43" s="6"/>
      <c r="F43" s="6"/>
      <c r="G43" s="6"/>
      <c r="H43" s="6"/>
      <c r="I43" s="6"/>
      <c r="J43" s="6"/>
    </row>
    <row r="44" spans="1:10" ht="15.75" customHeight="1" x14ac:dyDescent="0.25">
      <c r="B44" s="1"/>
      <c r="C44" s="1"/>
      <c r="D44" s="6"/>
      <c r="E44" s="6"/>
      <c r="F44" s="6"/>
      <c r="G44" s="6"/>
      <c r="H44" s="6"/>
      <c r="I44" s="6"/>
      <c r="J44" s="6"/>
    </row>
    <row r="45" spans="1:10" ht="15.75" customHeight="1" x14ac:dyDescent="0.25">
      <c r="B45" s="1"/>
      <c r="C45" s="1"/>
    </row>
    <row r="46" spans="1:10" ht="15.75" customHeight="1" x14ac:dyDescent="0.25">
      <c r="B46" s="1"/>
      <c r="C46" s="1"/>
    </row>
    <row r="47" spans="1:10" ht="15.75" customHeight="1" x14ac:dyDescent="0.25">
      <c r="B47" s="1"/>
      <c r="C47" s="1"/>
    </row>
    <row r="48" spans="1:10" ht="15.75" customHeight="1" x14ac:dyDescent="0.25">
      <c r="B48" s="1"/>
      <c r="C48" s="1"/>
    </row>
    <row r="49" spans="2:3" ht="15.75" customHeight="1" x14ac:dyDescent="0.25">
      <c r="B49" s="1"/>
      <c r="C49" s="1"/>
    </row>
    <row r="50" spans="2:3" ht="15.75" customHeight="1" x14ac:dyDescent="0.25">
      <c r="B50" s="1"/>
      <c r="C50" s="1"/>
    </row>
    <row r="51" spans="2:3" ht="15.75" customHeight="1" x14ac:dyDescent="0.25">
      <c r="B51" s="1"/>
      <c r="C51" s="1"/>
    </row>
    <row r="52" spans="2:3" ht="15.75" customHeight="1" x14ac:dyDescent="0.25">
      <c r="B52" s="1"/>
      <c r="C52" s="1"/>
    </row>
    <row r="53" spans="2:3" ht="15.75" customHeight="1" x14ac:dyDescent="0.25">
      <c r="B53" s="1"/>
      <c r="C53" s="1"/>
    </row>
    <row r="54" spans="2:3" ht="15.75" customHeight="1" x14ac:dyDescent="0.25">
      <c r="B54" s="1"/>
      <c r="C54" s="1"/>
    </row>
    <row r="55" spans="2:3" ht="15.75" customHeight="1" x14ac:dyDescent="0.25">
      <c r="B55" s="1"/>
      <c r="C55" s="1"/>
    </row>
    <row r="56" spans="2:3" ht="15.75" customHeight="1" x14ac:dyDescent="0.25">
      <c r="B56" s="1"/>
      <c r="C56" s="1"/>
    </row>
    <row r="57" spans="2:3" ht="15.75" customHeight="1" x14ac:dyDescent="0.25">
      <c r="B57" s="1"/>
      <c r="C57" s="1"/>
    </row>
    <row r="58" spans="2:3" ht="15.75" customHeight="1" x14ac:dyDescent="0.25">
      <c r="B58" s="1"/>
      <c r="C58" s="1"/>
    </row>
    <row r="59" spans="2:3" ht="15.75" customHeight="1" x14ac:dyDescent="0.25">
      <c r="B59" s="1"/>
      <c r="C59" s="1"/>
    </row>
    <row r="60" spans="2:3" ht="15.75" customHeight="1" x14ac:dyDescent="0.25">
      <c r="B60" s="1"/>
      <c r="C60" s="1"/>
    </row>
    <row r="61" spans="2:3" ht="15.75" customHeight="1" x14ac:dyDescent="0.25">
      <c r="B61" s="1"/>
      <c r="C61" s="1"/>
    </row>
    <row r="62" spans="2:3" ht="15.75" customHeight="1" x14ac:dyDescent="0.25">
      <c r="B62" s="1"/>
      <c r="C62" s="1"/>
    </row>
    <row r="63" spans="2:3" ht="15.75" customHeight="1" x14ac:dyDescent="0.25">
      <c r="B63" s="1"/>
      <c r="C63" s="1"/>
    </row>
    <row r="64" spans="2:3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  <row r="995" spans="2:3" ht="15.75" customHeight="1" x14ac:dyDescent="0.25">
      <c r="B995" s="1"/>
      <c r="C995" s="1"/>
    </row>
    <row r="996" spans="2:3" ht="15.75" customHeight="1" x14ac:dyDescent="0.25">
      <c r="B996" s="1"/>
      <c r="C996" s="1"/>
    </row>
    <row r="997" spans="2:3" ht="15.75" customHeight="1" x14ac:dyDescent="0.25">
      <c r="B997" s="1"/>
      <c r="C997" s="1"/>
    </row>
    <row r="998" spans="2:3" ht="15.75" customHeight="1" x14ac:dyDescent="0.25">
      <c r="B998" s="1"/>
      <c r="C998" s="1"/>
    </row>
    <row r="999" spans="2:3" ht="15.75" customHeight="1" x14ac:dyDescent="0.25">
      <c r="B999" s="1"/>
      <c r="C999" s="1"/>
    </row>
    <row r="1000" spans="2:3" ht="15.75" customHeight="1" x14ac:dyDescent="0.25">
      <c r="B1000" s="1"/>
      <c r="C1000" s="1"/>
    </row>
  </sheetData>
  <mergeCells count="2">
    <mergeCell ref="L4:P4"/>
    <mergeCell ref="Q4:X4"/>
  </mergeCells>
  <pageMargins left="0.7" right="0.7" top="0.75" bottom="0.75" header="0" footer="0"/>
  <pageSetup paperSize="9" scale="44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2" width="16.85546875" customWidth="1"/>
    <col min="3" max="3" width="15.7109375" customWidth="1"/>
    <col min="4" max="4" width="24.42578125" customWidth="1"/>
    <col min="5" max="5" width="64.42578125" customWidth="1"/>
    <col min="6" max="6" width="15.42578125" customWidth="1"/>
    <col min="7" max="7" width="15.71093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15" width="8.7109375" customWidth="1"/>
    <col min="16" max="16" width="9.140625" customWidth="1"/>
    <col min="17" max="22" width="8.7109375" customWidth="1"/>
    <col min="23" max="23" width="11.140625" customWidth="1"/>
    <col min="24" max="26" width="8.7109375" customWidth="1"/>
  </cols>
  <sheetData>
    <row r="1" spans="1:26" x14ac:dyDescent="0.25">
      <c r="C1" s="1"/>
    </row>
    <row r="2" spans="1:26" ht="23.25" x14ac:dyDescent="0.35">
      <c r="A2" s="2" t="s">
        <v>0</v>
      </c>
      <c r="B2" s="2"/>
      <c r="C2" s="3"/>
      <c r="D2" s="2" t="s">
        <v>1</v>
      </c>
      <c r="E2" s="2"/>
      <c r="F2" s="4" t="s">
        <v>2</v>
      </c>
      <c r="G2" s="264">
        <v>15</v>
      </c>
      <c r="H2" s="2"/>
      <c r="K2" s="4"/>
      <c r="L2" s="3"/>
      <c r="M2" s="5"/>
      <c r="N2" s="6"/>
    </row>
    <row r="3" spans="1:26" x14ac:dyDescent="0.25">
      <c r="A3" s="5"/>
      <c r="B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109"/>
      <c r="C4" s="9" t="s">
        <v>3</v>
      </c>
      <c r="D4" s="265"/>
      <c r="E4" s="266"/>
      <c r="F4" s="9"/>
      <c r="G4" s="9"/>
      <c r="H4" s="267" t="s">
        <v>4</v>
      </c>
      <c r="I4" s="267"/>
      <c r="J4" s="267"/>
      <c r="K4" s="8" t="s">
        <v>5</v>
      </c>
      <c r="L4" s="820" t="s">
        <v>6</v>
      </c>
      <c r="M4" s="821"/>
      <c r="N4" s="821"/>
      <c r="O4" s="821"/>
      <c r="P4" s="822"/>
      <c r="Q4" s="820" t="s">
        <v>7</v>
      </c>
      <c r="R4" s="821"/>
      <c r="S4" s="821"/>
      <c r="T4" s="821"/>
      <c r="U4" s="821"/>
      <c r="V4" s="821"/>
      <c r="W4" s="821"/>
      <c r="X4" s="822"/>
      <c r="Y4" s="113"/>
      <c r="Z4" s="113"/>
    </row>
    <row r="5" spans="1:26" ht="28.5" customHeight="1" x14ac:dyDescent="0.25">
      <c r="A5" s="114" t="s">
        <v>8</v>
      </c>
      <c r="B5" s="114"/>
      <c r="C5" s="19" t="s">
        <v>9</v>
      </c>
      <c r="D5" s="690" t="s">
        <v>10</v>
      </c>
      <c r="E5" s="19" t="s">
        <v>11</v>
      </c>
      <c r="F5" s="19" t="s">
        <v>12</v>
      </c>
      <c r="G5" s="19" t="s">
        <v>13</v>
      </c>
      <c r="H5" s="268" t="s">
        <v>14</v>
      </c>
      <c r="I5" s="24" t="s">
        <v>15</v>
      </c>
      <c r="J5" s="269" t="s">
        <v>16</v>
      </c>
      <c r="K5" s="18" t="s">
        <v>17</v>
      </c>
      <c r="L5" s="27" t="s">
        <v>18</v>
      </c>
      <c r="M5" s="27" t="s">
        <v>19</v>
      </c>
      <c r="N5" s="27" t="s">
        <v>20</v>
      </c>
      <c r="O5" s="28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338" t="s">
        <v>30</v>
      </c>
      <c r="Y5" s="113"/>
      <c r="Z5" s="113"/>
    </row>
    <row r="6" spans="1:26" ht="26.25" customHeight="1" x14ac:dyDescent="0.25">
      <c r="A6" s="123" t="s">
        <v>31</v>
      </c>
      <c r="B6" s="123"/>
      <c r="C6" s="79">
        <v>24</v>
      </c>
      <c r="D6" s="125" t="s">
        <v>107</v>
      </c>
      <c r="E6" s="80" t="s">
        <v>108</v>
      </c>
      <c r="F6" s="79">
        <v>150</v>
      </c>
      <c r="G6" s="80"/>
      <c r="H6" s="42">
        <v>0.6</v>
      </c>
      <c r="I6" s="43">
        <v>0</v>
      </c>
      <c r="J6" s="84">
        <v>16.95</v>
      </c>
      <c r="K6" s="542">
        <v>69</v>
      </c>
      <c r="L6" s="34">
        <v>0.01</v>
      </c>
      <c r="M6" s="314">
        <v>0.03</v>
      </c>
      <c r="N6" s="35">
        <v>19.5</v>
      </c>
      <c r="O6" s="35">
        <v>0</v>
      </c>
      <c r="P6" s="36">
        <v>0</v>
      </c>
      <c r="Q6" s="34">
        <v>24</v>
      </c>
      <c r="R6" s="35">
        <v>16.5</v>
      </c>
      <c r="S6" s="35">
        <v>13.5</v>
      </c>
      <c r="T6" s="35">
        <v>3.3</v>
      </c>
      <c r="U6" s="35">
        <v>417</v>
      </c>
      <c r="V6" s="35">
        <v>3.0000000000000001E-3</v>
      </c>
      <c r="W6" s="35">
        <v>5.0000000000000001E-4</v>
      </c>
      <c r="X6" s="36">
        <v>1.4999999999999999E-2</v>
      </c>
      <c r="Y6" s="113"/>
      <c r="Z6" s="113"/>
    </row>
    <row r="7" spans="1:26" ht="39.75" customHeight="1" x14ac:dyDescent="0.25">
      <c r="A7" s="199"/>
      <c r="B7" s="199"/>
      <c r="C7" s="61">
        <v>248</v>
      </c>
      <c r="D7" s="341" t="s">
        <v>35</v>
      </c>
      <c r="E7" s="342" t="s">
        <v>167</v>
      </c>
      <c r="F7" s="61">
        <v>150</v>
      </c>
      <c r="G7" s="46"/>
      <c r="H7" s="65">
        <v>22.38</v>
      </c>
      <c r="I7" s="51">
        <v>11.74</v>
      </c>
      <c r="J7" s="131">
        <v>32.58</v>
      </c>
      <c r="K7" s="61">
        <v>327.27999999999997</v>
      </c>
      <c r="L7" s="50">
        <v>0.09</v>
      </c>
      <c r="M7" s="65">
        <v>0.33</v>
      </c>
      <c r="N7" s="51">
        <v>1.45</v>
      </c>
      <c r="O7" s="51">
        <v>60</v>
      </c>
      <c r="P7" s="52">
        <v>0.27</v>
      </c>
      <c r="Q7" s="65">
        <v>234.33</v>
      </c>
      <c r="R7" s="51">
        <v>286.56</v>
      </c>
      <c r="S7" s="51">
        <v>45.1</v>
      </c>
      <c r="T7" s="51">
        <v>1.5</v>
      </c>
      <c r="U7" s="51">
        <v>210.04</v>
      </c>
      <c r="V7" s="51">
        <v>0</v>
      </c>
      <c r="W7" s="51">
        <v>0.02</v>
      </c>
      <c r="X7" s="52">
        <v>0.03</v>
      </c>
      <c r="Y7" s="260"/>
      <c r="Z7" s="260"/>
    </row>
    <row r="8" spans="1:26" ht="26.25" customHeight="1" x14ac:dyDescent="0.25">
      <c r="A8" s="199"/>
      <c r="B8" s="199"/>
      <c r="C8" s="61">
        <v>116</v>
      </c>
      <c r="D8" s="341" t="s">
        <v>100</v>
      </c>
      <c r="E8" s="607" t="s">
        <v>110</v>
      </c>
      <c r="F8" s="61">
        <v>200</v>
      </c>
      <c r="G8" s="46"/>
      <c r="H8" s="39">
        <v>3.2</v>
      </c>
      <c r="I8" s="40">
        <v>3.2</v>
      </c>
      <c r="J8" s="53">
        <v>14.6</v>
      </c>
      <c r="K8" s="54">
        <v>100.8</v>
      </c>
      <c r="L8" s="38">
        <v>6.5</v>
      </c>
      <c r="M8" s="39">
        <v>0.32</v>
      </c>
      <c r="N8" s="40">
        <v>1.08</v>
      </c>
      <c r="O8" s="40">
        <v>40</v>
      </c>
      <c r="P8" s="41">
        <v>0.1</v>
      </c>
      <c r="Q8" s="39">
        <v>178.44</v>
      </c>
      <c r="R8" s="40">
        <v>136.9</v>
      </c>
      <c r="S8" s="40">
        <v>25.2</v>
      </c>
      <c r="T8" s="40">
        <v>0.42</v>
      </c>
      <c r="U8" s="40">
        <v>319.2</v>
      </c>
      <c r="V8" s="40">
        <v>1.6E-2</v>
      </c>
      <c r="W8" s="40">
        <v>4.0000000000000001E-3</v>
      </c>
      <c r="X8" s="41">
        <v>0.04</v>
      </c>
      <c r="Y8" s="260"/>
      <c r="Z8" s="260"/>
    </row>
    <row r="9" spans="1:26" ht="26.25" customHeight="1" x14ac:dyDescent="0.25">
      <c r="A9" s="199"/>
      <c r="B9" s="199"/>
      <c r="C9" s="54">
        <v>121</v>
      </c>
      <c r="D9" s="56" t="s">
        <v>40</v>
      </c>
      <c r="E9" s="59" t="s">
        <v>41</v>
      </c>
      <c r="F9" s="691">
        <v>20</v>
      </c>
      <c r="G9" s="54"/>
      <c r="H9" s="39">
        <v>1.44</v>
      </c>
      <c r="I9" s="40">
        <v>0.13</v>
      </c>
      <c r="J9" s="53">
        <v>9.83</v>
      </c>
      <c r="K9" s="54">
        <v>50.44</v>
      </c>
      <c r="L9" s="38">
        <v>0.04</v>
      </c>
      <c r="M9" s="39">
        <v>7.0000000000000001E-3</v>
      </c>
      <c r="N9" s="40">
        <v>0</v>
      </c>
      <c r="O9" s="40">
        <v>0</v>
      </c>
      <c r="P9" s="53">
        <v>0</v>
      </c>
      <c r="Q9" s="38">
        <v>7.5</v>
      </c>
      <c r="R9" s="40">
        <v>24.6</v>
      </c>
      <c r="S9" s="40">
        <v>9.9</v>
      </c>
      <c r="T9" s="40">
        <v>0.45</v>
      </c>
      <c r="U9" s="40">
        <v>18.399999999999999</v>
      </c>
      <c r="V9" s="40">
        <v>0</v>
      </c>
      <c r="W9" s="40">
        <v>0</v>
      </c>
      <c r="X9" s="41">
        <v>0</v>
      </c>
      <c r="Y9" s="260"/>
      <c r="Z9" s="260"/>
    </row>
    <row r="10" spans="1:26" ht="30" customHeight="1" x14ac:dyDescent="0.25">
      <c r="A10" s="199"/>
      <c r="B10" s="199"/>
      <c r="C10" s="54">
        <v>120</v>
      </c>
      <c r="D10" s="56" t="s">
        <v>42</v>
      </c>
      <c r="E10" s="55" t="s">
        <v>57</v>
      </c>
      <c r="F10" s="54">
        <v>20</v>
      </c>
      <c r="G10" s="54"/>
      <c r="H10" s="39">
        <v>1.1399999999999999</v>
      </c>
      <c r="I10" s="40">
        <v>0.22</v>
      </c>
      <c r="J10" s="53">
        <v>7.44</v>
      </c>
      <c r="K10" s="88">
        <v>36.26</v>
      </c>
      <c r="L10" s="50">
        <v>0.02</v>
      </c>
      <c r="M10" s="65">
        <v>2.4E-2</v>
      </c>
      <c r="N10" s="51">
        <v>0.08</v>
      </c>
      <c r="O10" s="51">
        <v>0</v>
      </c>
      <c r="P10" s="52">
        <v>0</v>
      </c>
      <c r="Q10" s="50">
        <v>6.8</v>
      </c>
      <c r="R10" s="51">
        <v>24</v>
      </c>
      <c r="S10" s="51">
        <v>8.1999999999999993</v>
      </c>
      <c r="T10" s="51">
        <v>0.46</v>
      </c>
      <c r="U10" s="51">
        <v>73.5</v>
      </c>
      <c r="V10" s="51">
        <v>2E-3</v>
      </c>
      <c r="W10" s="51">
        <v>2E-3</v>
      </c>
      <c r="X10" s="52">
        <v>1.2E-2</v>
      </c>
      <c r="Y10" s="260"/>
      <c r="Z10" s="260"/>
    </row>
    <row r="11" spans="1:26" ht="26.25" customHeight="1" x14ac:dyDescent="0.25">
      <c r="A11" s="199"/>
      <c r="B11" s="199"/>
      <c r="C11" s="61"/>
      <c r="D11" s="62"/>
      <c r="E11" s="632" t="s">
        <v>47</v>
      </c>
      <c r="F11" s="69">
        <v>540</v>
      </c>
      <c r="G11" s="228"/>
      <c r="H11" s="65">
        <v>28.76</v>
      </c>
      <c r="I11" s="51">
        <v>15.290000000000003</v>
      </c>
      <c r="J11" s="131">
        <v>81.399999999999991</v>
      </c>
      <c r="K11" s="547">
        <v>583.78</v>
      </c>
      <c r="L11" s="50">
        <v>6.6599999999999993</v>
      </c>
      <c r="M11" s="51">
        <v>0.71099999999999997</v>
      </c>
      <c r="N11" s="51">
        <v>22.11</v>
      </c>
      <c r="O11" s="51">
        <v>100</v>
      </c>
      <c r="P11" s="52">
        <v>0.37</v>
      </c>
      <c r="Q11" s="65">
        <v>451.07000000000005</v>
      </c>
      <c r="R11" s="51">
        <v>488.56000000000006</v>
      </c>
      <c r="S11" s="51">
        <v>101.9</v>
      </c>
      <c r="T11" s="51">
        <v>6.13</v>
      </c>
      <c r="U11" s="51">
        <v>1038.1399999999999</v>
      </c>
      <c r="V11" s="51">
        <v>2.0999999999999998E-2</v>
      </c>
      <c r="W11" s="51">
        <v>2.6500000000000003E-2</v>
      </c>
      <c r="X11" s="52">
        <v>9.6999999999999989E-2</v>
      </c>
      <c r="Y11" s="260"/>
      <c r="Z11" s="260"/>
    </row>
    <row r="12" spans="1:26" ht="26.25" customHeight="1" x14ac:dyDescent="0.25">
      <c r="A12" s="199"/>
      <c r="B12" s="199"/>
      <c r="C12" s="392"/>
      <c r="D12" s="622"/>
      <c r="E12" s="646" t="s">
        <v>48</v>
      </c>
      <c r="F12" s="392"/>
      <c r="G12" s="611"/>
      <c r="H12" s="510"/>
      <c r="I12" s="511"/>
      <c r="J12" s="512"/>
      <c r="K12" s="516">
        <v>24.841702127659573</v>
      </c>
      <c r="L12" s="514"/>
      <c r="M12" s="510"/>
      <c r="N12" s="511"/>
      <c r="O12" s="511"/>
      <c r="P12" s="515"/>
      <c r="Q12" s="510"/>
      <c r="R12" s="511"/>
      <c r="S12" s="511"/>
      <c r="T12" s="511"/>
      <c r="U12" s="511"/>
      <c r="V12" s="511"/>
      <c r="W12" s="511"/>
      <c r="X12" s="515"/>
      <c r="Y12" s="260"/>
      <c r="Z12" s="260"/>
    </row>
    <row r="13" spans="1:26" ht="26.25" customHeight="1" x14ac:dyDescent="0.25">
      <c r="A13" s="190" t="s">
        <v>49</v>
      </c>
      <c r="B13" s="190"/>
      <c r="C13" s="79">
        <v>133</v>
      </c>
      <c r="D13" s="125" t="s">
        <v>32</v>
      </c>
      <c r="E13" s="80" t="s">
        <v>94</v>
      </c>
      <c r="F13" s="85">
        <v>60</v>
      </c>
      <c r="G13" s="390"/>
      <c r="H13" s="42">
        <v>1.32</v>
      </c>
      <c r="I13" s="43">
        <v>0.24</v>
      </c>
      <c r="J13" s="44">
        <v>8.82</v>
      </c>
      <c r="K13" s="127">
        <v>40.799999999999997</v>
      </c>
      <c r="L13" s="42">
        <v>0</v>
      </c>
      <c r="M13" s="43">
        <v>0.03</v>
      </c>
      <c r="N13" s="43">
        <v>2.88</v>
      </c>
      <c r="O13" s="43">
        <v>1.2</v>
      </c>
      <c r="P13" s="84">
        <v>0</v>
      </c>
      <c r="Q13" s="42">
        <v>3</v>
      </c>
      <c r="R13" s="43">
        <v>30</v>
      </c>
      <c r="S13" s="43">
        <v>0</v>
      </c>
      <c r="T13" s="43">
        <v>0.24</v>
      </c>
      <c r="U13" s="43">
        <v>81.599999999999994</v>
      </c>
      <c r="V13" s="43">
        <v>0</v>
      </c>
      <c r="W13" s="43">
        <v>2.9999999999999997E-4</v>
      </c>
      <c r="X13" s="44">
        <v>1.0999999999999999E-2</v>
      </c>
      <c r="Y13" s="113"/>
      <c r="Z13" s="113"/>
    </row>
    <row r="14" spans="1:26" ht="26.25" customHeight="1" x14ac:dyDescent="0.25">
      <c r="A14" s="123"/>
      <c r="B14" s="123"/>
      <c r="C14" s="61">
        <v>35</v>
      </c>
      <c r="D14" s="341" t="s">
        <v>168</v>
      </c>
      <c r="E14" s="342" t="s">
        <v>169</v>
      </c>
      <c r="F14" s="48">
        <v>200</v>
      </c>
      <c r="G14" s="45"/>
      <c r="H14" s="38">
        <v>4.8</v>
      </c>
      <c r="I14" s="40">
        <v>7.6</v>
      </c>
      <c r="J14" s="41">
        <v>9</v>
      </c>
      <c r="K14" s="67">
        <v>123.6</v>
      </c>
      <c r="L14" s="38">
        <v>0.04</v>
      </c>
      <c r="M14" s="40">
        <v>0.1</v>
      </c>
      <c r="N14" s="40">
        <v>1.92</v>
      </c>
      <c r="O14" s="40">
        <v>167.8</v>
      </c>
      <c r="P14" s="53">
        <v>0</v>
      </c>
      <c r="Q14" s="38">
        <v>32.18</v>
      </c>
      <c r="R14" s="40">
        <v>49.14</v>
      </c>
      <c r="S14" s="40">
        <v>14.76</v>
      </c>
      <c r="T14" s="40">
        <v>0.64</v>
      </c>
      <c r="U14" s="40">
        <v>547.4</v>
      </c>
      <c r="V14" s="40">
        <v>6.0000000000000001E-3</v>
      </c>
      <c r="W14" s="40">
        <v>0</v>
      </c>
      <c r="X14" s="41">
        <v>6.4000000000000001E-2</v>
      </c>
      <c r="Y14" s="113"/>
      <c r="Z14" s="113"/>
    </row>
    <row r="15" spans="1:26" ht="35.25" customHeight="1" x14ac:dyDescent="0.25">
      <c r="A15" s="201"/>
      <c r="B15" s="201"/>
      <c r="C15" s="61">
        <v>148</v>
      </c>
      <c r="D15" s="46" t="s">
        <v>53</v>
      </c>
      <c r="E15" s="608" t="s">
        <v>170</v>
      </c>
      <c r="F15" s="391">
        <v>90</v>
      </c>
      <c r="G15" s="45"/>
      <c r="H15" s="50">
        <v>19.71</v>
      </c>
      <c r="I15" s="51">
        <v>15.75</v>
      </c>
      <c r="J15" s="52">
        <v>6.21</v>
      </c>
      <c r="K15" s="49">
        <v>245.34</v>
      </c>
      <c r="L15" s="38">
        <v>0.03</v>
      </c>
      <c r="M15" s="39">
        <v>0.11</v>
      </c>
      <c r="N15" s="40">
        <v>2.4</v>
      </c>
      <c r="O15" s="40">
        <v>173.7</v>
      </c>
      <c r="P15" s="41">
        <v>0.21</v>
      </c>
      <c r="Q15" s="38">
        <v>27.88</v>
      </c>
      <c r="R15" s="40">
        <v>104.45</v>
      </c>
      <c r="S15" s="40">
        <v>17.88</v>
      </c>
      <c r="T15" s="40">
        <v>0.49</v>
      </c>
      <c r="U15" s="40">
        <v>88.47</v>
      </c>
      <c r="V15" s="40">
        <v>0.11</v>
      </c>
      <c r="W15" s="40">
        <v>8.9999999999999998E-4</v>
      </c>
      <c r="X15" s="41">
        <v>0.51</v>
      </c>
      <c r="Y15" s="260"/>
      <c r="Z15" s="260"/>
    </row>
    <row r="16" spans="1:26" ht="26.25" customHeight="1" x14ac:dyDescent="0.25">
      <c r="A16" s="201"/>
      <c r="B16" s="364" t="s">
        <v>62</v>
      </c>
      <c r="C16" s="203">
        <v>50</v>
      </c>
      <c r="D16" s="216" t="s">
        <v>60</v>
      </c>
      <c r="E16" s="132" t="s">
        <v>73</v>
      </c>
      <c r="F16" s="203">
        <v>150</v>
      </c>
      <c r="G16" s="206"/>
      <c r="H16" s="217">
        <v>3.3</v>
      </c>
      <c r="I16" s="218">
        <v>7.8</v>
      </c>
      <c r="J16" s="219">
        <v>22.35</v>
      </c>
      <c r="K16" s="220">
        <v>173.1</v>
      </c>
      <c r="L16" s="137">
        <v>0.14000000000000001</v>
      </c>
      <c r="M16" s="138">
        <v>0.12</v>
      </c>
      <c r="N16" s="138">
        <v>18.149999999999999</v>
      </c>
      <c r="O16" s="138">
        <v>21.6</v>
      </c>
      <c r="P16" s="140">
        <v>0.1</v>
      </c>
      <c r="Q16" s="137">
        <v>36.36</v>
      </c>
      <c r="R16" s="138">
        <v>85.5</v>
      </c>
      <c r="S16" s="138">
        <v>27.8</v>
      </c>
      <c r="T16" s="138">
        <v>1.1399999999999999</v>
      </c>
      <c r="U16" s="138">
        <v>701.4</v>
      </c>
      <c r="V16" s="138">
        <v>8.0000000000000002E-3</v>
      </c>
      <c r="W16" s="138">
        <v>2E-3</v>
      </c>
      <c r="X16" s="139">
        <v>4.2000000000000003E-2</v>
      </c>
      <c r="Y16" s="260"/>
      <c r="Z16" s="260"/>
    </row>
    <row r="17" spans="1:26" ht="26.25" customHeight="1" x14ac:dyDescent="0.25">
      <c r="A17" s="201"/>
      <c r="B17" s="209" t="s">
        <v>68</v>
      </c>
      <c r="C17" s="210">
        <v>51</v>
      </c>
      <c r="D17" s="222" t="s">
        <v>60</v>
      </c>
      <c r="E17" s="211" t="s">
        <v>74</v>
      </c>
      <c r="F17" s="210">
        <v>150</v>
      </c>
      <c r="G17" s="142"/>
      <c r="H17" s="223">
        <v>3.3</v>
      </c>
      <c r="I17" s="224">
        <v>3.9</v>
      </c>
      <c r="J17" s="225">
        <v>25.65</v>
      </c>
      <c r="K17" s="226">
        <v>151.35</v>
      </c>
      <c r="L17" s="223">
        <v>0.15</v>
      </c>
      <c r="M17" s="224">
        <v>0.09</v>
      </c>
      <c r="N17" s="224">
        <v>21</v>
      </c>
      <c r="O17" s="224">
        <v>0</v>
      </c>
      <c r="P17" s="227">
        <v>0</v>
      </c>
      <c r="Q17" s="223">
        <v>14.01</v>
      </c>
      <c r="R17" s="224">
        <v>78.63</v>
      </c>
      <c r="S17" s="224">
        <v>29.37</v>
      </c>
      <c r="T17" s="224">
        <v>1.32</v>
      </c>
      <c r="U17" s="224">
        <v>809.4</v>
      </c>
      <c r="V17" s="224">
        <v>8.0000000000000002E-3</v>
      </c>
      <c r="W17" s="224">
        <v>5.9999999999999995E-4</v>
      </c>
      <c r="X17" s="225">
        <v>4.4999999999999998E-2</v>
      </c>
      <c r="Y17" s="260"/>
      <c r="Z17" s="260"/>
    </row>
    <row r="18" spans="1:26" ht="33.75" customHeight="1" x14ac:dyDescent="0.25">
      <c r="A18" s="316"/>
      <c r="B18" s="316"/>
      <c r="C18" s="61">
        <v>107</v>
      </c>
      <c r="D18" s="341" t="s">
        <v>45</v>
      </c>
      <c r="E18" s="342" t="s">
        <v>171</v>
      </c>
      <c r="F18" s="48">
        <v>200</v>
      </c>
      <c r="G18" s="128"/>
      <c r="H18" s="38">
        <v>0</v>
      </c>
      <c r="I18" s="40">
        <v>0</v>
      </c>
      <c r="J18" s="41">
        <v>19.600000000000001</v>
      </c>
      <c r="K18" s="67">
        <v>78</v>
      </c>
      <c r="L18" s="38">
        <v>0.02</v>
      </c>
      <c r="M18" s="40">
        <v>0.02</v>
      </c>
      <c r="N18" s="40">
        <v>8</v>
      </c>
      <c r="O18" s="40">
        <v>16</v>
      </c>
      <c r="P18" s="53">
        <v>0</v>
      </c>
      <c r="Q18" s="38">
        <v>0</v>
      </c>
      <c r="R18" s="40">
        <v>0</v>
      </c>
      <c r="S18" s="40">
        <v>0</v>
      </c>
      <c r="T18" s="40">
        <v>0</v>
      </c>
      <c r="U18" s="40">
        <v>266</v>
      </c>
      <c r="V18" s="40">
        <v>0</v>
      </c>
      <c r="W18" s="40">
        <v>0</v>
      </c>
      <c r="X18" s="41">
        <v>0</v>
      </c>
      <c r="Y18" s="113"/>
      <c r="Z18" s="113"/>
    </row>
    <row r="19" spans="1:26" ht="26.25" customHeight="1" x14ac:dyDescent="0.25">
      <c r="A19" s="316"/>
      <c r="B19" s="316"/>
      <c r="C19" s="54">
        <v>119</v>
      </c>
      <c r="D19" s="56" t="s">
        <v>40</v>
      </c>
      <c r="E19" s="55" t="s">
        <v>56</v>
      </c>
      <c r="F19" s="54">
        <v>45</v>
      </c>
      <c r="G19" s="692"/>
      <c r="H19" s="38">
        <v>3.19</v>
      </c>
      <c r="I19" s="40">
        <v>0.31</v>
      </c>
      <c r="J19" s="41">
        <v>19.89</v>
      </c>
      <c r="K19" s="67">
        <v>108</v>
      </c>
      <c r="L19" s="38">
        <v>0.05</v>
      </c>
      <c r="M19" s="40">
        <v>0.02</v>
      </c>
      <c r="N19" s="40">
        <v>0</v>
      </c>
      <c r="O19" s="40">
        <v>0</v>
      </c>
      <c r="P19" s="53">
        <v>0</v>
      </c>
      <c r="Q19" s="38">
        <v>16.649999999999999</v>
      </c>
      <c r="R19" s="40">
        <v>98.1</v>
      </c>
      <c r="S19" s="40">
        <v>29.25</v>
      </c>
      <c r="T19" s="40">
        <v>1.26</v>
      </c>
      <c r="U19" s="40">
        <v>41.85</v>
      </c>
      <c r="V19" s="40">
        <v>2E-3</v>
      </c>
      <c r="W19" s="40">
        <v>3.0000000000000001E-3</v>
      </c>
      <c r="X19" s="41">
        <v>0</v>
      </c>
      <c r="Y19" s="113"/>
      <c r="Z19" s="113"/>
    </row>
    <row r="20" spans="1:26" ht="26.25" customHeight="1" x14ac:dyDescent="0.25">
      <c r="A20" s="316"/>
      <c r="B20" s="316"/>
      <c r="C20" s="54">
        <v>120</v>
      </c>
      <c r="D20" s="56" t="s">
        <v>42</v>
      </c>
      <c r="E20" s="55" t="s">
        <v>57</v>
      </c>
      <c r="F20" s="54">
        <v>25</v>
      </c>
      <c r="G20" s="692"/>
      <c r="H20" s="38">
        <v>1.42</v>
      </c>
      <c r="I20" s="40">
        <v>0.27</v>
      </c>
      <c r="J20" s="41">
        <v>9.3000000000000007</v>
      </c>
      <c r="K20" s="67">
        <v>45.32</v>
      </c>
      <c r="L20" s="50">
        <v>0.02</v>
      </c>
      <c r="M20" s="51">
        <v>0.03</v>
      </c>
      <c r="N20" s="51">
        <v>0.1</v>
      </c>
      <c r="O20" s="51">
        <v>0</v>
      </c>
      <c r="P20" s="131">
        <v>0</v>
      </c>
      <c r="Q20" s="50">
        <v>8.5</v>
      </c>
      <c r="R20" s="51">
        <v>30</v>
      </c>
      <c r="S20" s="51">
        <v>10.25</v>
      </c>
      <c r="T20" s="51">
        <v>0.56999999999999995</v>
      </c>
      <c r="U20" s="51">
        <v>91.87</v>
      </c>
      <c r="V20" s="51">
        <v>2.5000000000000001E-3</v>
      </c>
      <c r="W20" s="51">
        <v>2.5000000000000001E-3</v>
      </c>
      <c r="X20" s="52">
        <v>0.02</v>
      </c>
      <c r="Y20" s="113"/>
      <c r="Z20" s="113"/>
    </row>
    <row r="21" spans="1:26" ht="26.25" customHeight="1" x14ac:dyDescent="0.25">
      <c r="A21" s="201"/>
      <c r="B21" s="364" t="s">
        <v>62</v>
      </c>
      <c r="C21" s="533"/>
      <c r="D21" s="597"/>
      <c r="E21" s="485" t="s">
        <v>47</v>
      </c>
      <c r="F21" s="494">
        <f>F13+F14+F15+F16+F18+F19+F20</f>
        <v>770</v>
      </c>
      <c r="G21" s="680"/>
      <c r="H21" s="157">
        <f t="shared" ref="H21:X21" si="0">H13+H14+H15+H16+H18+H19+H20</f>
        <v>33.74</v>
      </c>
      <c r="I21" s="158">
        <f t="shared" si="0"/>
        <v>31.97</v>
      </c>
      <c r="J21" s="159">
        <f t="shared" si="0"/>
        <v>95.17</v>
      </c>
      <c r="K21" s="495">
        <f t="shared" si="0"/>
        <v>814.16000000000008</v>
      </c>
      <c r="L21" s="157">
        <f t="shared" si="0"/>
        <v>0.30000000000000004</v>
      </c>
      <c r="M21" s="158">
        <f t="shared" si="0"/>
        <v>0.43000000000000005</v>
      </c>
      <c r="N21" s="158">
        <f t="shared" si="0"/>
        <v>33.449999999999996</v>
      </c>
      <c r="O21" s="158">
        <f t="shared" si="0"/>
        <v>380.3</v>
      </c>
      <c r="P21" s="161">
        <f t="shared" si="0"/>
        <v>0.31</v>
      </c>
      <c r="Q21" s="157">
        <f t="shared" si="0"/>
        <v>124.57</v>
      </c>
      <c r="R21" s="158">
        <f t="shared" si="0"/>
        <v>397.19000000000005</v>
      </c>
      <c r="S21" s="158">
        <f t="shared" si="0"/>
        <v>99.94</v>
      </c>
      <c r="T21" s="158">
        <f t="shared" si="0"/>
        <v>4.34</v>
      </c>
      <c r="U21" s="158">
        <f t="shared" si="0"/>
        <v>1818.5899999999997</v>
      </c>
      <c r="V21" s="158">
        <f t="shared" si="0"/>
        <v>0.1285</v>
      </c>
      <c r="W21" s="158">
        <f t="shared" si="0"/>
        <v>8.6999999999999994E-3</v>
      </c>
      <c r="X21" s="159">
        <f t="shared" si="0"/>
        <v>0.64700000000000002</v>
      </c>
      <c r="Y21" s="260"/>
      <c r="Z21" s="260"/>
    </row>
    <row r="22" spans="1:26" ht="26.25" customHeight="1" x14ac:dyDescent="0.25">
      <c r="A22" s="201"/>
      <c r="B22" s="209" t="s">
        <v>68</v>
      </c>
      <c r="C22" s="593"/>
      <c r="D22" s="594"/>
      <c r="E22" s="683" t="s">
        <v>47</v>
      </c>
      <c r="F22" s="237">
        <f>F13+F14+F15+F17+F18+F19+F20</f>
        <v>770</v>
      </c>
      <c r="G22" s="238"/>
      <c r="H22" s="168">
        <f t="shared" ref="H22:X22" si="1">H13+H14+H15+H17+H18+H19+H20</f>
        <v>33.74</v>
      </c>
      <c r="I22" s="169">
        <f t="shared" si="1"/>
        <v>28.069999999999997</v>
      </c>
      <c r="J22" s="170">
        <f t="shared" si="1"/>
        <v>98.47</v>
      </c>
      <c r="K22" s="167">
        <f t="shared" si="1"/>
        <v>792.41000000000008</v>
      </c>
      <c r="L22" s="168">
        <f t="shared" si="1"/>
        <v>0.31</v>
      </c>
      <c r="M22" s="169">
        <f t="shared" si="1"/>
        <v>0.4</v>
      </c>
      <c r="N22" s="169">
        <f t="shared" si="1"/>
        <v>36.300000000000004</v>
      </c>
      <c r="O22" s="169">
        <f t="shared" si="1"/>
        <v>358.7</v>
      </c>
      <c r="P22" s="172">
        <f t="shared" si="1"/>
        <v>0.21</v>
      </c>
      <c r="Q22" s="168">
        <f t="shared" si="1"/>
        <v>102.22</v>
      </c>
      <c r="R22" s="169">
        <f t="shared" si="1"/>
        <v>390.32000000000005</v>
      </c>
      <c r="S22" s="169">
        <f t="shared" si="1"/>
        <v>101.51</v>
      </c>
      <c r="T22" s="169">
        <f t="shared" si="1"/>
        <v>4.5200000000000005</v>
      </c>
      <c r="U22" s="169">
        <f t="shared" si="1"/>
        <v>1926.5899999999997</v>
      </c>
      <c r="V22" s="169">
        <f t="shared" si="1"/>
        <v>0.1285</v>
      </c>
      <c r="W22" s="169">
        <f t="shared" si="1"/>
        <v>7.3000000000000009E-3</v>
      </c>
      <c r="X22" s="170">
        <f t="shared" si="1"/>
        <v>0.65</v>
      </c>
      <c r="Y22" s="260"/>
      <c r="Z22" s="260"/>
    </row>
    <row r="23" spans="1:26" ht="26.25" customHeight="1" x14ac:dyDescent="0.25">
      <c r="A23" s="201"/>
      <c r="B23" s="364" t="s">
        <v>62</v>
      </c>
      <c r="C23" s="533"/>
      <c r="D23" s="597"/>
      <c r="E23" s="670" t="s">
        <v>48</v>
      </c>
      <c r="F23" s="494"/>
      <c r="G23" s="371"/>
      <c r="H23" s="137"/>
      <c r="I23" s="138"/>
      <c r="J23" s="139"/>
      <c r="K23" s="693">
        <f t="shared" ref="K23:K24" si="2">K21/23.5</f>
        <v>34.645106382978724</v>
      </c>
      <c r="L23" s="137"/>
      <c r="M23" s="138"/>
      <c r="N23" s="138"/>
      <c r="O23" s="138"/>
      <c r="P23" s="140"/>
      <c r="Q23" s="137"/>
      <c r="R23" s="138"/>
      <c r="S23" s="138"/>
      <c r="T23" s="138"/>
      <c r="U23" s="138"/>
      <c r="V23" s="138"/>
      <c r="W23" s="138"/>
      <c r="X23" s="139"/>
      <c r="Y23" s="260"/>
      <c r="Z23" s="260"/>
    </row>
    <row r="24" spans="1:26" ht="26.25" customHeight="1" x14ac:dyDescent="0.25">
      <c r="A24" s="243"/>
      <c r="B24" s="372" t="s">
        <v>68</v>
      </c>
      <c r="C24" s="373"/>
      <c r="D24" s="374"/>
      <c r="E24" s="498" t="s">
        <v>48</v>
      </c>
      <c r="F24" s="247"/>
      <c r="G24" s="688"/>
      <c r="H24" s="248"/>
      <c r="I24" s="249"/>
      <c r="J24" s="250"/>
      <c r="K24" s="251">
        <f t="shared" si="2"/>
        <v>33.719574468085106</v>
      </c>
      <c r="L24" s="248"/>
      <c r="M24" s="249"/>
      <c r="N24" s="249"/>
      <c r="O24" s="249"/>
      <c r="P24" s="500"/>
      <c r="Q24" s="248"/>
      <c r="R24" s="249"/>
      <c r="S24" s="249"/>
      <c r="T24" s="249"/>
      <c r="U24" s="249"/>
      <c r="V24" s="249"/>
      <c r="W24" s="249"/>
      <c r="X24" s="250"/>
      <c r="Y24" s="260"/>
      <c r="Z24" s="260"/>
    </row>
    <row r="25" spans="1:26" ht="15.75" customHeight="1" x14ac:dyDescent="0.25">
      <c r="A25" s="6"/>
      <c r="B25" s="6"/>
      <c r="C25" s="454"/>
      <c r="D25" s="383"/>
      <c r="E25" s="383"/>
      <c r="F25" s="383"/>
      <c r="G25" s="383"/>
      <c r="H25" s="694"/>
      <c r="I25" s="383"/>
      <c r="J25" s="383"/>
      <c r="K25" s="695"/>
      <c r="L25" s="383"/>
      <c r="M25" s="383"/>
      <c r="N25" s="383"/>
      <c r="O25" s="383"/>
      <c r="P25" s="383"/>
      <c r="Q25" s="383"/>
      <c r="R25" s="383"/>
      <c r="S25" s="383"/>
    </row>
    <row r="26" spans="1:26" ht="15.75" customHeight="1" x14ac:dyDescent="0.25">
      <c r="C26" s="1"/>
      <c r="D26" s="6"/>
      <c r="E26" s="325"/>
      <c r="F26" s="326"/>
      <c r="G26" s="6"/>
      <c r="H26" s="6"/>
      <c r="I26" s="6"/>
      <c r="J26" s="6"/>
    </row>
    <row r="27" spans="1:26" ht="15.75" customHeight="1" x14ac:dyDescent="0.25">
      <c r="A27" s="327" t="s">
        <v>91</v>
      </c>
      <c r="B27" s="328"/>
      <c r="C27" s="329"/>
      <c r="D27" s="330"/>
      <c r="E27" s="325"/>
      <c r="F27" s="326"/>
      <c r="G27" s="6"/>
      <c r="H27" s="6"/>
      <c r="I27" s="6"/>
      <c r="J27" s="6"/>
    </row>
    <row r="28" spans="1:26" ht="15.75" customHeight="1" x14ac:dyDescent="0.25">
      <c r="A28" s="331" t="s">
        <v>77</v>
      </c>
      <c r="B28" s="332"/>
      <c r="C28" s="333"/>
      <c r="D28" s="334"/>
      <c r="E28" s="325"/>
      <c r="F28" s="326"/>
      <c r="G28" s="6"/>
      <c r="H28" s="6"/>
      <c r="I28" s="6"/>
      <c r="J28" s="6"/>
    </row>
    <row r="29" spans="1:26" ht="15.75" customHeight="1" x14ac:dyDescent="0.25">
      <c r="C29" s="1"/>
    </row>
    <row r="30" spans="1:26" ht="15.75" customHeight="1" x14ac:dyDescent="0.25">
      <c r="C30" s="1"/>
      <c r="D30" s="6"/>
      <c r="E30" s="6"/>
      <c r="F30" s="6"/>
      <c r="G30" s="6"/>
      <c r="H30" s="6"/>
      <c r="I30" s="6"/>
      <c r="J30" s="6"/>
    </row>
    <row r="31" spans="1:26" ht="15.75" customHeight="1" x14ac:dyDescent="0.25">
      <c r="C31" s="1"/>
      <c r="D31" s="6"/>
      <c r="E31" s="6"/>
      <c r="F31" s="6"/>
      <c r="G31" s="6"/>
      <c r="H31" s="6"/>
      <c r="I31" s="6"/>
      <c r="J31" s="6"/>
    </row>
    <row r="32" spans="1:26" ht="15.75" customHeight="1" x14ac:dyDescent="0.25">
      <c r="C32" s="1"/>
      <c r="D32" s="6"/>
      <c r="E32" s="6"/>
      <c r="F32" s="6"/>
      <c r="G32" s="6"/>
      <c r="H32" s="6"/>
      <c r="I32" s="6"/>
      <c r="J32" s="6"/>
    </row>
    <row r="33" spans="3:10" ht="15.75" customHeight="1" x14ac:dyDescent="0.25">
      <c r="C33" s="1"/>
      <c r="D33" s="6"/>
      <c r="E33" s="6"/>
      <c r="F33" s="6"/>
      <c r="G33" s="6"/>
      <c r="H33" s="6"/>
      <c r="I33" s="6"/>
      <c r="J33" s="6"/>
    </row>
    <row r="34" spans="3:10" ht="15.75" customHeight="1" x14ac:dyDescent="0.25">
      <c r="C34" s="1"/>
      <c r="D34" s="6"/>
      <c r="E34" s="6"/>
      <c r="F34" s="6"/>
      <c r="G34" s="6"/>
      <c r="H34" s="6"/>
      <c r="I34" s="6"/>
      <c r="J34" s="6"/>
    </row>
    <row r="35" spans="3:10" ht="15.75" customHeight="1" x14ac:dyDescent="0.25">
      <c r="C35" s="1"/>
      <c r="D35" s="6"/>
      <c r="E35" s="6"/>
      <c r="F35" s="6"/>
      <c r="G35" s="6"/>
      <c r="H35" s="6"/>
      <c r="I35" s="6"/>
      <c r="J35" s="6"/>
    </row>
    <row r="36" spans="3:10" ht="15.75" customHeight="1" x14ac:dyDescent="0.25">
      <c r="C36" s="1"/>
    </row>
    <row r="37" spans="3:10" ht="15.75" customHeight="1" x14ac:dyDescent="0.25">
      <c r="C37" s="1"/>
    </row>
    <row r="38" spans="3:10" ht="15.75" customHeight="1" x14ac:dyDescent="0.25">
      <c r="C38" s="1"/>
    </row>
    <row r="39" spans="3:10" ht="15.75" customHeight="1" x14ac:dyDescent="0.25">
      <c r="C39" s="1"/>
    </row>
    <row r="40" spans="3:10" ht="15.75" customHeight="1" x14ac:dyDescent="0.25">
      <c r="C40" s="1"/>
    </row>
    <row r="41" spans="3:10" ht="15.75" customHeight="1" x14ac:dyDescent="0.25">
      <c r="C41" s="1"/>
    </row>
    <row r="42" spans="3:10" ht="15.75" customHeight="1" x14ac:dyDescent="0.25">
      <c r="C42" s="1"/>
    </row>
    <row r="43" spans="3:10" ht="15.75" customHeight="1" x14ac:dyDescent="0.25">
      <c r="C43" s="1"/>
    </row>
    <row r="44" spans="3:10" ht="15.75" customHeight="1" x14ac:dyDescent="0.25">
      <c r="C44" s="1"/>
    </row>
    <row r="45" spans="3:10" ht="15.75" customHeight="1" x14ac:dyDescent="0.25">
      <c r="C45" s="1"/>
    </row>
    <row r="46" spans="3:10" ht="15.75" customHeight="1" x14ac:dyDescent="0.25">
      <c r="C46" s="1"/>
    </row>
    <row r="47" spans="3:10" ht="15.75" customHeight="1" x14ac:dyDescent="0.25">
      <c r="C47" s="1"/>
    </row>
    <row r="48" spans="3:10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2">
    <mergeCell ref="L4:P4"/>
    <mergeCell ref="Q4:X4"/>
  </mergeCells>
  <pageMargins left="0.7" right="0.7" top="0.75" bottom="0.75" header="0" footer="0"/>
  <pageSetup paperSize="9" scale="44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6.85546875" customWidth="1"/>
    <col min="2" max="3" width="15.7109375" customWidth="1"/>
    <col min="4" max="4" width="24.42578125" customWidth="1"/>
    <col min="5" max="5" width="65.7109375" customWidth="1"/>
    <col min="6" max="7" width="15.4257812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8.42578125" customWidth="1"/>
    <col min="13" max="15" width="8.7109375" customWidth="1"/>
    <col min="16" max="16" width="9.85546875" customWidth="1"/>
    <col min="17" max="22" width="8.7109375" customWidth="1"/>
    <col min="23" max="23" width="11.140625" customWidth="1"/>
    <col min="24" max="26" width="8.7109375" customWidth="1"/>
  </cols>
  <sheetData>
    <row r="1" spans="1:26" x14ac:dyDescent="0.25">
      <c r="B1" s="1"/>
      <c r="C1" s="1"/>
      <c r="D1" s="1"/>
    </row>
    <row r="2" spans="1:26" ht="23.25" x14ac:dyDescent="0.35">
      <c r="A2" s="2" t="s">
        <v>0</v>
      </c>
      <c r="B2" s="3"/>
      <c r="C2" s="3"/>
      <c r="D2" s="3" t="s">
        <v>1</v>
      </c>
      <c r="E2" s="2"/>
      <c r="F2" s="4" t="s">
        <v>2</v>
      </c>
      <c r="G2" s="696">
        <v>16</v>
      </c>
      <c r="H2" s="2"/>
      <c r="K2" s="4"/>
      <c r="L2" s="3"/>
      <c r="M2" s="5"/>
      <c r="N2" s="6"/>
    </row>
    <row r="3" spans="1:26" x14ac:dyDescent="0.25">
      <c r="A3" s="5"/>
      <c r="B3" s="7"/>
      <c r="C3" s="7"/>
      <c r="D3" s="7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9"/>
      <c r="C4" s="17" t="s">
        <v>3</v>
      </c>
      <c r="D4" s="697"/>
      <c r="E4" s="111"/>
      <c r="F4" s="9"/>
      <c r="G4" s="12"/>
      <c r="H4" s="267" t="s">
        <v>4</v>
      </c>
      <c r="I4" s="267"/>
      <c r="J4" s="267"/>
      <c r="K4" s="109" t="s">
        <v>5</v>
      </c>
      <c r="L4" s="815" t="s">
        <v>6</v>
      </c>
      <c r="M4" s="816"/>
      <c r="N4" s="816"/>
      <c r="O4" s="816"/>
      <c r="P4" s="817"/>
      <c r="Q4" s="818" t="s">
        <v>7</v>
      </c>
      <c r="R4" s="819"/>
      <c r="S4" s="819"/>
      <c r="T4" s="819"/>
      <c r="U4" s="819"/>
      <c r="V4" s="819"/>
      <c r="W4" s="819"/>
      <c r="X4" s="823"/>
      <c r="Y4" s="113"/>
      <c r="Z4" s="113"/>
    </row>
    <row r="5" spans="1:26" ht="28.5" customHeight="1" x14ac:dyDescent="0.25">
      <c r="A5" s="114" t="s">
        <v>8</v>
      </c>
      <c r="B5" s="19"/>
      <c r="C5" s="21" t="s">
        <v>9</v>
      </c>
      <c r="D5" s="698" t="s">
        <v>10</v>
      </c>
      <c r="E5" s="117" t="s">
        <v>11</v>
      </c>
      <c r="F5" s="19" t="s">
        <v>12</v>
      </c>
      <c r="G5" s="117"/>
      <c r="H5" s="387" t="s">
        <v>14</v>
      </c>
      <c r="I5" s="119" t="s">
        <v>15</v>
      </c>
      <c r="J5" s="388" t="s">
        <v>16</v>
      </c>
      <c r="K5" s="114" t="s">
        <v>17</v>
      </c>
      <c r="L5" s="121" t="s">
        <v>18</v>
      </c>
      <c r="M5" s="121" t="s">
        <v>19</v>
      </c>
      <c r="N5" s="577" t="s">
        <v>20</v>
      </c>
      <c r="O5" s="699" t="s">
        <v>21</v>
      </c>
      <c r="P5" s="120" t="s">
        <v>22</v>
      </c>
      <c r="Q5" s="387" t="s">
        <v>23</v>
      </c>
      <c r="R5" s="119" t="s">
        <v>24</v>
      </c>
      <c r="S5" s="119" t="s">
        <v>25</v>
      </c>
      <c r="T5" s="120" t="s">
        <v>26</v>
      </c>
      <c r="U5" s="121" t="s">
        <v>27</v>
      </c>
      <c r="V5" s="121" t="s">
        <v>28</v>
      </c>
      <c r="W5" s="121" t="s">
        <v>29</v>
      </c>
      <c r="X5" s="9" t="s">
        <v>30</v>
      </c>
      <c r="Y5" s="113"/>
      <c r="Z5" s="113"/>
    </row>
    <row r="6" spans="1:26" ht="26.25" customHeight="1" x14ac:dyDescent="0.25">
      <c r="A6" s="123" t="s">
        <v>31</v>
      </c>
      <c r="B6" s="194"/>
      <c r="C6" s="131">
        <v>1</v>
      </c>
      <c r="D6" s="700" t="s">
        <v>32</v>
      </c>
      <c r="E6" s="422" t="s">
        <v>116</v>
      </c>
      <c r="F6" s="701">
        <v>15</v>
      </c>
      <c r="G6" s="272"/>
      <c r="H6" s="196">
        <v>3.66</v>
      </c>
      <c r="I6" s="197">
        <v>3.54</v>
      </c>
      <c r="J6" s="86">
        <v>0</v>
      </c>
      <c r="K6" s="64">
        <v>46.5</v>
      </c>
      <c r="L6" s="196">
        <v>0</v>
      </c>
      <c r="M6" s="197">
        <v>4.4999999999999998E-2</v>
      </c>
      <c r="N6" s="197">
        <v>0.24</v>
      </c>
      <c r="O6" s="197">
        <v>43.2</v>
      </c>
      <c r="P6" s="198">
        <v>0.14000000000000001</v>
      </c>
      <c r="Q6" s="196">
        <v>150</v>
      </c>
      <c r="R6" s="197">
        <v>81.599999999999994</v>
      </c>
      <c r="S6" s="197">
        <v>7.05</v>
      </c>
      <c r="T6" s="197">
        <v>0.09</v>
      </c>
      <c r="U6" s="197">
        <v>13.2</v>
      </c>
      <c r="V6" s="197">
        <v>0</v>
      </c>
      <c r="W6" s="197">
        <v>0</v>
      </c>
      <c r="X6" s="86">
        <v>0</v>
      </c>
      <c r="Y6" s="113"/>
      <c r="Z6" s="113"/>
    </row>
    <row r="7" spans="1:26" ht="26.25" customHeight="1" x14ac:dyDescent="0.25">
      <c r="A7" s="123"/>
      <c r="B7" s="702"/>
      <c r="C7" s="133">
        <v>259</v>
      </c>
      <c r="D7" s="204" t="s">
        <v>53</v>
      </c>
      <c r="E7" s="135" t="s">
        <v>71</v>
      </c>
      <c r="F7" s="205">
        <v>90</v>
      </c>
      <c r="G7" s="205"/>
      <c r="H7" s="137">
        <v>9.6999999999999993</v>
      </c>
      <c r="I7" s="138">
        <v>8.4700000000000006</v>
      </c>
      <c r="J7" s="139">
        <v>15.02</v>
      </c>
      <c r="K7" s="133">
        <v>142.13</v>
      </c>
      <c r="L7" s="137">
        <v>0.04</v>
      </c>
      <c r="M7" s="138">
        <v>0.05</v>
      </c>
      <c r="N7" s="138">
        <v>3.78</v>
      </c>
      <c r="O7" s="138">
        <v>72</v>
      </c>
      <c r="P7" s="140">
        <v>0.01</v>
      </c>
      <c r="Q7" s="137">
        <v>13.29</v>
      </c>
      <c r="R7" s="138">
        <v>115.06</v>
      </c>
      <c r="S7" s="207">
        <v>58.24</v>
      </c>
      <c r="T7" s="138">
        <v>1.1399999999999999</v>
      </c>
      <c r="U7" s="138">
        <v>146.19</v>
      </c>
      <c r="V7" s="138">
        <v>5.0000000000000001E-3</v>
      </c>
      <c r="W7" s="138">
        <v>8.9999999999999998E-4</v>
      </c>
      <c r="X7" s="139">
        <v>0.09</v>
      </c>
      <c r="Y7" s="113"/>
      <c r="Z7" s="113"/>
    </row>
    <row r="8" spans="1:26" ht="26.25" customHeight="1" x14ac:dyDescent="0.25">
      <c r="A8" s="199"/>
      <c r="B8" s="522"/>
      <c r="C8" s="214">
        <v>177</v>
      </c>
      <c r="D8" s="703" t="s">
        <v>53</v>
      </c>
      <c r="E8" s="222" t="s">
        <v>172</v>
      </c>
      <c r="F8" s="145">
        <v>90</v>
      </c>
      <c r="G8" s="142"/>
      <c r="H8" s="146">
        <v>19.71</v>
      </c>
      <c r="I8" s="147">
        <v>3.42</v>
      </c>
      <c r="J8" s="148">
        <v>1.26</v>
      </c>
      <c r="K8" s="142">
        <v>114.3</v>
      </c>
      <c r="L8" s="146">
        <v>0.06</v>
      </c>
      <c r="M8" s="147">
        <v>0.18</v>
      </c>
      <c r="N8" s="147">
        <v>3.98</v>
      </c>
      <c r="O8" s="147">
        <v>28.8</v>
      </c>
      <c r="P8" s="149">
        <v>0</v>
      </c>
      <c r="Q8" s="146">
        <v>21.32</v>
      </c>
      <c r="R8" s="147">
        <v>76.22</v>
      </c>
      <c r="S8" s="147">
        <v>22.3</v>
      </c>
      <c r="T8" s="147">
        <v>0.96</v>
      </c>
      <c r="U8" s="147">
        <v>360.2</v>
      </c>
      <c r="V8" s="147">
        <v>5.4000000000000003E-3</v>
      </c>
      <c r="W8" s="147">
        <v>0</v>
      </c>
      <c r="X8" s="148">
        <v>0.14000000000000001</v>
      </c>
      <c r="Y8" s="260"/>
      <c r="Z8" s="260"/>
    </row>
    <row r="9" spans="1:26" ht="26.25" customHeight="1" x14ac:dyDescent="0.25">
      <c r="A9" s="199"/>
      <c r="B9" s="606"/>
      <c r="C9" s="131">
        <v>64</v>
      </c>
      <c r="D9" s="700" t="s">
        <v>87</v>
      </c>
      <c r="E9" s="129" t="s">
        <v>129</v>
      </c>
      <c r="F9" s="704">
        <v>150</v>
      </c>
      <c r="G9" s="130"/>
      <c r="H9" s="50">
        <v>6.45</v>
      </c>
      <c r="I9" s="51">
        <v>4.05</v>
      </c>
      <c r="J9" s="52">
        <v>40.200000000000003</v>
      </c>
      <c r="K9" s="49">
        <v>223.65</v>
      </c>
      <c r="L9" s="50">
        <v>0.08</v>
      </c>
      <c r="M9" s="51">
        <v>0.2</v>
      </c>
      <c r="N9" s="51">
        <v>0</v>
      </c>
      <c r="O9" s="51">
        <v>30</v>
      </c>
      <c r="P9" s="131">
        <v>0.11</v>
      </c>
      <c r="Q9" s="50">
        <v>13.05</v>
      </c>
      <c r="R9" s="51">
        <v>58.34</v>
      </c>
      <c r="S9" s="51">
        <v>22.53</v>
      </c>
      <c r="T9" s="51">
        <v>1.25</v>
      </c>
      <c r="U9" s="51">
        <v>1.1000000000000001</v>
      </c>
      <c r="V9" s="51">
        <v>0</v>
      </c>
      <c r="W9" s="51">
        <v>0</v>
      </c>
      <c r="X9" s="52">
        <v>0</v>
      </c>
      <c r="Y9" s="260"/>
      <c r="Z9" s="260"/>
    </row>
    <row r="10" spans="1:26" ht="39.75" customHeight="1" x14ac:dyDescent="0.25">
      <c r="A10" s="199"/>
      <c r="B10" s="606"/>
      <c r="C10" s="49">
        <v>98</v>
      </c>
      <c r="D10" s="150" t="s">
        <v>45</v>
      </c>
      <c r="E10" s="151" t="s">
        <v>55</v>
      </c>
      <c r="F10" s="152">
        <v>200</v>
      </c>
      <c r="G10" s="60"/>
      <c r="H10" s="38">
        <v>0.4</v>
      </c>
      <c r="I10" s="40">
        <v>0</v>
      </c>
      <c r="J10" s="41">
        <v>27</v>
      </c>
      <c r="K10" s="58">
        <v>110</v>
      </c>
      <c r="L10" s="38">
        <v>0.05</v>
      </c>
      <c r="M10" s="40">
        <v>0.02</v>
      </c>
      <c r="N10" s="40">
        <v>0</v>
      </c>
      <c r="O10" s="40">
        <v>0</v>
      </c>
      <c r="P10" s="53">
        <v>0</v>
      </c>
      <c r="Q10" s="38">
        <v>16.649999999999999</v>
      </c>
      <c r="R10" s="40">
        <v>98.1</v>
      </c>
      <c r="S10" s="40">
        <v>29.25</v>
      </c>
      <c r="T10" s="40">
        <v>1.26</v>
      </c>
      <c r="U10" s="40">
        <v>41.85</v>
      </c>
      <c r="V10" s="40">
        <v>2E-3</v>
      </c>
      <c r="W10" s="40">
        <v>3.0000000000000001E-3</v>
      </c>
      <c r="X10" s="41">
        <v>0</v>
      </c>
      <c r="Y10" s="260"/>
      <c r="Z10" s="260"/>
    </row>
    <row r="11" spans="1:26" ht="26.25" customHeight="1" x14ac:dyDescent="0.25">
      <c r="A11" s="199"/>
      <c r="B11" s="631"/>
      <c r="C11" s="131">
        <v>119</v>
      </c>
      <c r="D11" s="700" t="s">
        <v>40</v>
      </c>
      <c r="E11" s="46" t="s">
        <v>67</v>
      </c>
      <c r="F11" s="229">
        <v>25</v>
      </c>
      <c r="G11" s="49"/>
      <c r="H11" s="50">
        <v>1.78</v>
      </c>
      <c r="I11" s="51">
        <v>0.18</v>
      </c>
      <c r="J11" s="52">
        <v>11.05</v>
      </c>
      <c r="K11" s="64">
        <v>60</v>
      </c>
      <c r="L11" s="50">
        <v>2.5000000000000001E-2</v>
      </c>
      <c r="M11" s="51">
        <v>8.0000000000000002E-3</v>
      </c>
      <c r="N11" s="51">
        <v>0</v>
      </c>
      <c r="O11" s="51">
        <v>0</v>
      </c>
      <c r="P11" s="131">
        <v>0</v>
      </c>
      <c r="Q11" s="50">
        <v>9.25</v>
      </c>
      <c r="R11" s="51">
        <v>54.5</v>
      </c>
      <c r="S11" s="51">
        <v>16.25</v>
      </c>
      <c r="T11" s="51">
        <v>0.7</v>
      </c>
      <c r="U11" s="51">
        <v>23.25</v>
      </c>
      <c r="V11" s="51">
        <v>8.0000000000000004E-4</v>
      </c>
      <c r="W11" s="51">
        <v>2E-3</v>
      </c>
      <c r="X11" s="52">
        <v>0</v>
      </c>
      <c r="Y11" s="260"/>
      <c r="Z11" s="260"/>
    </row>
    <row r="12" spans="1:26" ht="30" customHeight="1" x14ac:dyDescent="0.25">
      <c r="A12" s="199"/>
      <c r="B12" s="61"/>
      <c r="C12" s="131">
        <v>120</v>
      </c>
      <c r="D12" s="700" t="s">
        <v>42</v>
      </c>
      <c r="E12" s="46" t="s">
        <v>57</v>
      </c>
      <c r="F12" s="229">
        <v>20</v>
      </c>
      <c r="G12" s="49"/>
      <c r="H12" s="50">
        <v>1.1399999999999999</v>
      </c>
      <c r="I12" s="51">
        <v>0.22</v>
      </c>
      <c r="J12" s="52">
        <v>7.44</v>
      </c>
      <c r="K12" s="64">
        <v>36.26</v>
      </c>
      <c r="L12" s="50">
        <v>0.02</v>
      </c>
      <c r="M12" s="51">
        <v>2.4E-2</v>
      </c>
      <c r="N12" s="51">
        <v>0.08</v>
      </c>
      <c r="O12" s="51">
        <v>0</v>
      </c>
      <c r="P12" s="131">
        <v>0</v>
      </c>
      <c r="Q12" s="50">
        <v>6.8</v>
      </c>
      <c r="R12" s="51">
        <v>24</v>
      </c>
      <c r="S12" s="51">
        <v>8.1999999999999993</v>
      </c>
      <c r="T12" s="51">
        <v>0.46</v>
      </c>
      <c r="U12" s="51">
        <v>73.5</v>
      </c>
      <c r="V12" s="51">
        <v>2E-3</v>
      </c>
      <c r="W12" s="51">
        <v>2E-3</v>
      </c>
      <c r="X12" s="52">
        <v>1.2E-2</v>
      </c>
      <c r="Y12" s="260"/>
      <c r="Z12" s="260"/>
    </row>
    <row r="13" spans="1:26" ht="30" customHeight="1" x14ac:dyDescent="0.25">
      <c r="A13" s="199"/>
      <c r="B13" s="484"/>
      <c r="C13" s="133"/>
      <c r="D13" s="705"/>
      <c r="E13" s="485" t="s">
        <v>47</v>
      </c>
      <c r="F13" s="155">
        <f>F6+F7+F9+F10+F11+F12</f>
        <v>500</v>
      </c>
      <c r="G13" s="156"/>
      <c r="H13" s="157">
        <f t="shared" ref="H13:X13" si="0">H6+H7+H9+H10+H11+H12</f>
        <v>23.13</v>
      </c>
      <c r="I13" s="158">
        <f t="shared" si="0"/>
        <v>16.46</v>
      </c>
      <c r="J13" s="159">
        <f t="shared" si="0"/>
        <v>100.71</v>
      </c>
      <c r="K13" s="160">
        <f t="shared" si="0"/>
        <v>618.54</v>
      </c>
      <c r="L13" s="157">
        <f t="shared" si="0"/>
        <v>0.21499999999999997</v>
      </c>
      <c r="M13" s="158">
        <f t="shared" si="0"/>
        <v>0.34700000000000009</v>
      </c>
      <c r="N13" s="158">
        <f t="shared" si="0"/>
        <v>4.0999999999999996</v>
      </c>
      <c r="O13" s="158">
        <f t="shared" si="0"/>
        <v>145.19999999999999</v>
      </c>
      <c r="P13" s="161">
        <f t="shared" si="0"/>
        <v>0.26</v>
      </c>
      <c r="Q13" s="157">
        <f t="shared" si="0"/>
        <v>209.04000000000002</v>
      </c>
      <c r="R13" s="158">
        <f t="shared" si="0"/>
        <v>431.6</v>
      </c>
      <c r="S13" s="158">
        <f t="shared" si="0"/>
        <v>141.51999999999998</v>
      </c>
      <c r="T13" s="158">
        <f t="shared" si="0"/>
        <v>4.9000000000000004</v>
      </c>
      <c r="U13" s="158">
        <f t="shared" si="0"/>
        <v>299.08999999999997</v>
      </c>
      <c r="V13" s="158">
        <f t="shared" si="0"/>
        <v>9.7999999999999997E-3</v>
      </c>
      <c r="W13" s="158">
        <f t="shared" si="0"/>
        <v>7.9000000000000008E-3</v>
      </c>
      <c r="X13" s="159">
        <f t="shared" si="0"/>
        <v>0.10199999999999999</v>
      </c>
      <c r="Y13" s="260"/>
      <c r="Z13" s="260"/>
    </row>
    <row r="14" spans="1:26" ht="30" customHeight="1" x14ac:dyDescent="0.25">
      <c r="A14" s="199"/>
      <c r="B14" s="522"/>
      <c r="C14" s="163"/>
      <c r="D14" s="706"/>
      <c r="E14" s="489" t="s">
        <v>47</v>
      </c>
      <c r="F14" s="166">
        <f>F6+F8+F9+F10+F11+F12</f>
        <v>500</v>
      </c>
      <c r="G14" s="167"/>
      <c r="H14" s="168">
        <f t="shared" ref="H14:X14" si="1">H6+H8+H9+H10+H11+H12</f>
        <v>33.14</v>
      </c>
      <c r="I14" s="169">
        <f t="shared" si="1"/>
        <v>11.41</v>
      </c>
      <c r="J14" s="170">
        <f t="shared" si="1"/>
        <v>86.95</v>
      </c>
      <c r="K14" s="171">
        <f t="shared" si="1"/>
        <v>590.71</v>
      </c>
      <c r="L14" s="168">
        <f t="shared" si="1"/>
        <v>0.23499999999999999</v>
      </c>
      <c r="M14" s="169">
        <f t="shared" si="1"/>
        <v>0.47700000000000004</v>
      </c>
      <c r="N14" s="169">
        <f t="shared" si="1"/>
        <v>4.3</v>
      </c>
      <c r="O14" s="169">
        <f t="shared" si="1"/>
        <v>102</v>
      </c>
      <c r="P14" s="172">
        <f t="shared" si="1"/>
        <v>0.25</v>
      </c>
      <c r="Q14" s="168">
        <f t="shared" si="1"/>
        <v>217.07000000000002</v>
      </c>
      <c r="R14" s="169">
        <f t="shared" si="1"/>
        <v>392.76</v>
      </c>
      <c r="S14" s="169">
        <f t="shared" si="1"/>
        <v>105.58</v>
      </c>
      <c r="T14" s="169">
        <f t="shared" si="1"/>
        <v>4.72</v>
      </c>
      <c r="U14" s="169">
        <f t="shared" si="1"/>
        <v>513.1</v>
      </c>
      <c r="V14" s="169">
        <f t="shared" si="1"/>
        <v>1.0200000000000001E-2</v>
      </c>
      <c r="W14" s="169">
        <f t="shared" si="1"/>
        <v>7.0000000000000001E-3</v>
      </c>
      <c r="X14" s="170">
        <f t="shared" si="1"/>
        <v>0.15200000000000002</v>
      </c>
      <c r="Y14" s="260"/>
      <c r="Z14" s="260"/>
    </row>
    <row r="15" spans="1:26" ht="30" customHeight="1" x14ac:dyDescent="0.25">
      <c r="A15" s="199"/>
      <c r="B15" s="484"/>
      <c r="C15" s="174"/>
      <c r="D15" s="707"/>
      <c r="E15" s="485" t="s">
        <v>48</v>
      </c>
      <c r="F15" s="176"/>
      <c r="G15" s="495"/>
      <c r="H15" s="137"/>
      <c r="I15" s="138"/>
      <c r="J15" s="139"/>
      <c r="K15" s="693">
        <f t="shared" ref="K15:K16" si="2">K13/23.5</f>
        <v>26.320851063829785</v>
      </c>
      <c r="L15" s="137"/>
      <c r="M15" s="138"/>
      <c r="N15" s="138"/>
      <c r="O15" s="138"/>
      <c r="P15" s="140"/>
      <c r="Q15" s="137"/>
      <c r="R15" s="138"/>
      <c r="S15" s="138"/>
      <c r="T15" s="138"/>
      <c r="U15" s="138"/>
      <c r="V15" s="138"/>
      <c r="W15" s="138"/>
      <c r="X15" s="139"/>
      <c r="Y15" s="260"/>
      <c r="Z15" s="260"/>
    </row>
    <row r="16" spans="1:26" ht="26.25" customHeight="1" x14ac:dyDescent="0.25">
      <c r="A16" s="199"/>
      <c r="B16" s="522"/>
      <c r="C16" s="688"/>
      <c r="D16" s="708"/>
      <c r="E16" s="498" t="s">
        <v>48</v>
      </c>
      <c r="F16" s="183"/>
      <c r="G16" s="180"/>
      <c r="H16" s="248"/>
      <c r="I16" s="249"/>
      <c r="J16" s="250"/>
      <c r="K16" s="251">
        <f t="shared" si="2"/>
        <v>25.136595744680854</v>
      </c>
      <c r="L16" s="248"/>
      <c r="M16" s="249"/>
      <c r="N16" s="249"/>
      <c r="O16" s="249"/>
      <c r="P16" s="500"/>
      <c r="Q16" s="248"/>
      <c r="R16" s="249"/>
      <c r="S16" s="249"/>
      <c r="T16" s="249"/>
      <c r="U16" s="249"/>
      <c r="V16" s="249"/>
      <c r="W16" s="249"/>
      <c r="X16" s="250"/>
      <c r="Y16" s="260"/>
      <c r="Z16" s="260"/>
    </row>
    <row r="17" spans="1:26" ht="43.5" customHeight="1" x14ac:dyDescent="0.25">
      <c r="A17" s="190" t="s">
        <v>49</v>
      </c>
      <c r="B17" s="709"/>
      <c r="C17" s="79">
        <v>25</v>
      </c>
      <c r="D17" s="710" t="s">
        <v>32</v>
      </c>
      <c r="E17" s="711" t="s">
        <v>50</v>
      </c>
      <c r="F17" s="82">
        <v>150</v>
      </c>
      <c r="G17" s="712"/>
      <c r="H17" s="34">
        <v>0.6</v>
      </c>
      <c r="I17" s="35">
        <v>0.45</v>
      </c>
      <c r="J17" s="36">
        <v>12.3</v>
      </c>
      <c r="K17" s="127">
        <v>54.9</v>
      </c>
      <c r="L17" s="34">
        <v>0.03</v>
      </c>
      <c r="M17" s="35">
        <v>4.4999999999999998E-2</v>
      </c>
      <c r="N17" s="35">
        <v>7.5</v>
      </c>
      <c r="O17" s="35">
        <v>3</v>
      </c>
      <c r="P17" s="315">
        <v>0</v>
      </c>
      <c r="Q17" s="34">
        <v>28.5</v>
      </c>
      <c r="R17" s="35">
        <v>24</v>
      </c>
      <c r="S17" s="35">
        <v>18</v>
      </c>
      <c r="T17" s="35">
        <v>3.45</v>
      </c>
      <c r="U17" s="35">
        <v>232.5</v>
      </c>
      <c r="V17" s="35">
        <v>3.0000000000000001E-3</v>
      </c>
      <c r="W17" s="35">
        <v>2.9999999999999997E-4</v>
      </c>
      <c r="X17" s="36">
        <v>0.03</v>
      </c>
      <c r="Y17" s="113"/>
      <c r="Z17" s="113"/>
    </row>
    <row r="18" spans="1:26" ht="26.25" customHeight="1" x14ac:dyDescent="0.25">
      <c r="A18" s="123"/>
      <c r="B18" s="484" t="s">
        <v>62</v>
      </c>
      <c r="C18" s="133">
        <v>228</v>
      </c>
      <c r="D18" s="661" t="s">
        <v>168</v>
      </c>
      <c r="E18" s="713" t="s">
        <v>173</v>
      </c>
      <c r="F18" s="584" t="s">
        <v>174</v>
      </c>
      <c r="G18" s="558"/>
      <c r="H18" s="137">
        <v>4.99</v>
      </c>
      <c r="I18" s="138">
        <v>10.45</v>
      </c>
      <c r="J18" s="139">
        <v>19.23</v>
      </c>
      <c r="K18" s="133">
        <v>192.17</v>
      </c>
      <c r="L18" s="137">
        <v>0.08</v>
      </c>
      <c r="M18" s="138">
        <v>0.11</v>
      </c>
      <c r="N18" s="138">
        <v>4.28</v>
      </c>
      <c r="O18" s="138">
        <v>190.68</v>
      </c>
      <c r="P18" s="140">
        <v>6.3E-2</v>
      </c>
      <c r="Q18" s="137">
        <v>55.2</v>
      </c>
      <c r="R18" s="138">
        <v>91.66</v>
      </c>
      <c r="S18" s="138">
        <v>24.08</v>
      </c>
      <c r="T18" s="138">
        <v>1.0900000000000001</v>
      </c>
      <c r="U18" s="138">
        <v>319.2</v>
      </c>
      <c r="V18" s="138">
        <v>4.0000000000000001E-3</v>
      </c>
      <c r="W18" s="138">
        <v>0</v>
      </c>
      <c r="X18" s="139">
        <v>2.7E-2</v>
      </c>
      <c r="Y18" s="113"/>
      <c r="Z18" s="113"/>
    </row>
    <row r="19" spans="1:26" ht="26.25" customHeight="1" x14ac:dyDescent="0.25">
      <c r="A19" s="123"/>
      <c r="B19" s="522" t="s">
        <v>68</v>
      </c>
      <c r="C19" s="142" t="s">
        <v>175</v>
      </c>
      <c r="D19" s="222" t="s">
        <v>51</v>
      </c>
      <c r="E19" s="714" t="s">
        <v>176</v>
      </c>
      <c r="F19" s="663" t="s">
        <v>174</v>
      </c>
      <c r="G19" s="561"/>
      <c r="H19" s="146">
        <v>3.8</v>
      </c>
      <c r="I19" s="147">
        <v>3.73</v>
      </c>
      <c r="J19" s="148">
        <v>15.43</v>
      </c>
      <c r="K19" s="142">
        <v>110.37</v>
      </c>
      <c r="L19" s="146">
        <v>0.08</v>
      </c>
      <c r="M19" s="147">
        <v>6.3E-2</v>
      </c>
      <c r="N19" s="147">
        <v>4.13</v>
      </c>
      <c r="O19" s="147">
        <v>178</v>
      </c>
      <c r="P19" s="149">
        <v>0.06</v>
      </c>
      <c r="Q19" s="146">
        <v>113.84</v>
      </c>
      <c r="R19" s="147">
        <v>113.84</v>
      </c>
      <c r="S19" s="147">
        <v>47.85</v>
      </c>
      <c r="T19" s="147">
        <v>1.89</v>
      </c>
      <c r="U19" s="147">
        <v>319.2</v>
      </c>
      <c r="V19" s="147">
        <v>4.0000000000000001E-3</v>
      </c>
      <c r="W19" s="147">
        <v>0</v>
      </c>
      <c r="X19" s="148">
        <v>2.1000000000000001E-2</v>
      </c>
      <c r="Y19" s="113"/>
      <c r="Z19" s="113"/>
    </row>
    <row r="20" spans="1:26" ht="35.25" customHeight="1" x14ac:dyDescent="0.25">
      <c r="A20" s="201"/>
      <c r="B20" s="606"/>
      <c r="C20" s="67">
        <v>89</v>
      </c>
      <c r="D20" s="55" t="s">
        <v>53</v>
      </c>
      <c r="E20" s="295" t="s">
        <v>122</v>
      </c>
      <c r="F20" s="296">
        <v>90</v>
      </c>
      <c r="G20" s="508"/>
      <c r="H20" s="38">
        <v>14.88</v>
      </c>
      <c r="I20" s="40">
        <v>13.95</v>
      </c>
      <c r="J20" s="41">
        <v>3.3</v>
      </c>
      <c r="K20" s="67">
        <v>198.45</v>
      </c>
      <c r="L20" s="425">
        <v>0.05</v>
      </c>
      <c r="M20" s="445">
        <v>0.11</v>
      </c>
      <c r="N20" s="426">
        <v>1</v>
      </c>
      <c r="O20" s="426">
        <v>49</v>
      </c>
      <c r="P20" s="446">
        <v>0</v>
      </c>
      <c r="Q20" s="425">
        <v>17.02</v>
      </c>
      <c r="R20" s="426">
        <v>127.1</v>
      </c>
      <c r="S20" s="426">
        <v>23.09</v>
      </c>
      <c r="T20" s="426">
        <v>1.29</v>
      </c>
      <c r="U20" s="426">
        <v>266.67</v>
      </c>
      <c r="V20" s="426">
        <v>6.0000000000000001E-3</v>
      </c>
      <c r="W20" s="426">
        <v>0</v>
      </c>
      <c r="X20" s="426">
        <v>0.05</v>
      </c>
      <c r="Y20" s="260"/>
      <c r="Z20" s="260"/>
    </row>
    <row r="21" spans="1:26" ht="26.25" customHeight="1" x14ac:dyDescent="0.25">
      <c r="A21" s="201"/>
      <c r="B21" s="61"/>
      <c r="C21" s="49">
        <v>53</v>
      </c>
      <c r="D21" s="607" t="s">
        <v>60</v>
      </c>
      <c r="E21" s="62" t="s">
        <v>177</v>
      </c>
      <c r="F21" s="61">
        <v>150</v>
      </c>
      <c r="G21" s="45"/>
      <c r="H21" s="50">
        <v>3.3</v>
      </c>
      <c r="I21" s="51">
        <v>4.95</v>
      </c>
      <c r="J21" s="52">
        <v>32.25</v>
      </c>
      <c r="K21" s="49">
        <v>186.45</v>
      </c>
      <c r="L21" s="50">
        <v>0.03</v>
      </c>
      <c r="M21" s="51">
        <v>0.03</v>
      </c>
      <c r="N21" s="51">
        <v>0</v>
      </c>
      <c r="O21" s="51">
        <v>18.899999999999999</v>
      </c>
      <c r="P21" s="131">
        <v>0.08</v>
      </c>
      <c r="Q21" s="50">
        <v>4.95</v>
      </c>
      <c r="R21" s="51">
        <v>79.83</v>
      </c>
      <c r="S21" s="51">
        <v>26.52</v>
      </c>
      <c r="T21" s="51">
        <v>0.53</v>
      </c>
      <c r="U21" s="51">
        <v>0.52</v>
      </c>
      <c r="V21" s="51">
        <v>0</v>
      </c>
      <c r="W21" s="51">
        <v>8.0000000000000002E-3</v>
      </c>
      <c r="X21" s="52">
        <v>2.7E-2</v>
      </c>
      <c r="Y21" s="260"/>
      <c r="Z21" s="260"/>
    </row>
    <row r="22" spans="1:26" ht="33.75" customHeight="1" x14ac:dyDescent="0.25">
      <c r="A22" s="316"/>
      <c r="B22" s="340"/>
      <c r="C22" s="54">
        <v>101</v>
      </c>
      <c r="D22" s="55" t="s">
        <v>45</v>
      </c>
      <c r="E22" s="151" t="s">
        <v>115</v>
      </c>
      <c r="F22" s="296">
        <v>200</v>
      </c>
      <c r="G22" s="508"/>
      <c r="H22" s="38">
        <v>0.8</v>
      </c>
      <c r="I22" s="40">
        <v>0</v>
      </c>
      <c r="J22" s="41">
        <v>24.6</v>
      </c>
      <c r="K22" s="67">
        <v>101.2</v>
      </c>
      <c r="L22" s="38">
        <v>0</v>
      </c>
      <c r="M22" s="40">
        <v>0.04</v>
      </c>
      <c r="N22" s="40">
        <v>140</v>
      </c>
      <c r="O22" s="40">
        <v>100</v>
      </c>
      <c r="P22" s="53">
        <v>0</v>
      </c>
      <c r="Q22" s="38">
        <v>21.6</v>
      </c>
      <c r="R22" s="40">
        <v>3.4</v>
      </c>
      <c r="S22" s="40">
        <v>29.25</v>
      </c>
      <c r="T22" s="40">
        <v>1.26</v>
      </c>
      <c r="U22" s="40">
        <v>8.68</v>
      </c>
      <c r="V22" s="40">
        <v>0</v>
      </c>
      <c r="W22" s="40">
        <v>0</v>
      </c>
      <c r="X22" s="41">
        <v>0</v>
      </c>
      <c r="Y22" s="113"/>
      <c r="Z22" s="113"/>
    </row>
    <row r="23" spans="1:26" ht="26.25" customHeight="1" x14ac:dyDescent="0.25">
      <c r="A23" s="316"/>
      <c r="B23" s="340"/>
      <c r="C23" s="49">
        <v>119</v>
      </c>
      <c r="D23" s="607" t="s">
        <v>56</v>
      </c>
      <c r="E23" s="62" t="s">
        <v>56</v>
      </c>
      <c r="F23" s="61">
        <v>30</v>
      </c>
      <c r="G23" s="45"/>
      <c r="H23" s="50">
        <v>2.13</v>
      </c>
      <c r="I23" s="51">
        <v>0.21</v>
      </c>
      <c r="J23" s="52">
        <v>13.26</v>
      </c>
      <c r="K23" s="64">
        <v>72</v>
      </c>
      <c r="L23" s="50">
        <v>0.03</v>
      </c>
      <c r="M23" s="51">
        <v>0.01</v>
      </c>
      <c r="N23" s="51">
        <v>0</v>
      </c>
      <c r="O23" s="51">
        <v>0</v>
      </c>
      <c r="P23" s="131">
        <v>0</v>
      </c>
      <c r="Q23" s="50">
        <v>11.1</v>
      </c>
      <c r="R23" s="51">
        <v>65.400000000000006</v>
      </c>
      <c r="S23" s="51">
        <v>19.5</v>
      </c>
      <c r="T23" s="51">
        <v>0.84</v>
      </c>
      <c r="U23" s="51">
        <v>27.9</v>
      </c>
      <c r="V23" s="51">
        <v>1E-3</v>
      </c>
      <c r="W23" s="51">
        <v>2E-3</v>
      </c>
      <c r="X23" s="52">
        <v>0</v>
      </c>
      <c r="Y23" s="113"/>
      <c r="Z23" s="113"/>
    </row>
    <row r="24" spans="1:26" ht="26.25" customHeight="1" x14ac:dyDescent="0.25">
      <c r="A24" s="316"/>
      <c r="B24" s="61"/>
      <c r="C24" s="49">
        <v>120</v>
      </c>
      <c r="D24" s="607" t="s">
        <v>57</v>
      </c>
      <c r="E24" s="62" t="s">
        <v>57</v>
      </c>
      <c r="F24" s="61">
        <v>20</v>
      </c>
      <c r="G24" s="45"/>
      <c r="H24" s="50">
        <v>1.1399999999999999</v>
      </c>
      <c r="I24" s="51">
        <v>0.22</v>
      </c>
      <c r="J24" s="52">
        <v>7.44</v>
      </c>
      <c r="K24" s="64">
        <v>36.26</v>
      </c>
      <c r="L24" s="50">
        <v>0.02</v>
      </c>
      <c r="M24" s="51">
        <v>2.4E-2</v>
      </c>
      <c r="N24" s="51">
        <v>0.08</v>
      </c>
      <c r="O24" s="51">
        <v>0</v>
      </c>
      <c r="P24" s="131">
        <v>0</v>
      </c>
      <c r="Q24" s="50">
        <v>6.8</v>
      </c>
      <c r="R24" s="51">
        <v>24</v>
      </c>
      <c r="S24" s="51">
        <v>8.1999999999999993</v>
      </c>
      <c r="T24" s="51">
        <v>0.46</v>
      </c>
      <c r="U24" s="51">
        <v>73.5</v>
      </c>
      <c r="V24" s="51">
        <v>2E-3</v>
      </c>
      <c r="W24" s="51">
        <v>2E-3</v>
      </c>
      <c r="X24" s="52">
        <v>1.2E-2</v>
      </c>
      <c r="Y24" s="113"/>
      <c r="Z24" s="113"/>
    </row>
    <row r="25" spans="1:26" ht="26.25" customHeight="1" x14ac:dyDescent="0.25">
      <c r="A25" s="201"/>
      <c r="B25" s="484"/>
      <c r="C25" s="174"/>
      <c r="D25" s="715"/>
      <c r="E25" s="716" t="s">
        <v>47</v>
      </c>
      <c r="F25" s="494">
        <f>F17+F20+F21+F22+F23+F24+210</f>
        <v>850</v>
      </c>
      <c r="G25" s="680"/>
      <c r="H25" s="157">
        <f t="shared" ref="H25:X25" si="3">H17+H18+H20+H21+H22+H23+H24</f>
        <v>27.84</v>
      </c>
      <c r="I25" s="158">
        <f t="shared" si="3"/>
        <v>30.229999999999997</v>
      </c>
      <c r="J25" s="159">
        <f t="shared" si="3"/>
        <v>112.38000000000001</v>
      </c>
      <c r="K25" s="177">
        <f t="shared" si="3"/>
        <v>841.43000000000006</v>
      </c>
      <c r="L25" s="157">
        <f t="shared" si="3"/>
        <v>0.24</v>
      </c>
      <c r="M25" s="158">
        <f t="shared" si="3"/>
        <v>0.36900000000000005</v>
      </c>
      <c r="N25" s="158">
        <f t="shared" si="3"/>
        <v>152.86000000000001</v>
      </c>
      <c r="O25" s="158">
        <f t="shared" si="3"/>
        <v>361.58</v>
      </c>
      <c r="P25" s="161">
        <f t="shared" si="3"/>
        <v>0.14300000000000002</v>
      </c>
      <c r="Q25" s="157">
        <f t="shared" si="3"/>
        <v>145.17000000000002</v>
      </c>
      <c r="R25" s="158">
        <f t="shared" si="3"/>
        <v>415.39</v>
      </c>
      <c r="S25" s="158">
        <f t="shared" si="3"/>
        <v>148.63999999999999</v>
      </c>
      <c r="T25" s="158">
        <f t="shared" si="3"/>
        <v>8.9200000000000017</v>
      </c>
      <c r="U25" s="158">
        <f t="shared" si="3"/>
        <v>928.97</v>
      </c>
      <c r="V25" s="158">
        <f t="shared" si="3"/>
        <v>1.6E-2</v>
      </c>
      <c r="W25" s="158">
        <f t="shared" si="3"/>
        <v>1.23E-2</v>
      </c>
      <c r="X25" s="159">
        <f t="shared" si="3"/>
        <v>0.14600000000000002</v>
      </c>
      <c r="Y25" s="260"/>
      <c r="Z25" s="260"/>
    </row>
    <row r="26" spans="1:26" ht="26.25" customHeight="1" x14ac:dyDescent="0.25">
      <c r="A26" s="201"/>
      <c r="B26" s="486"/>
      <c r="C26" s="163"/>
      <c r="D26" s="717"/>
      <c r="E26" s="718" t="s">
        <v>47</v>
      </c>
      <c r="F26" s="237">
        <f>F17+F20+F21+F22+F23+F24+210</f>
        <v>850</v>
      </c>
      <c r="G26" s="238"/>
      <c r="H26" s="168">
        <f t="shared" ref="H26:X26" si="4">H17+H19+H20+H21+H22+H23+H24</f>
        <v>26.650000000000002</v>
      </c>
      <c r="I26" s="169">
        <f t="shared" si="4"/>
        <v>23.509999999999998</v>
      </c>
      <c r="J26" s="170">
        <f t="shared" si="4"/>
        <v>108.58</v>
      </c>
      <c r="K26" s="171">
        <f t="shared" si="4"/>
        <v>759.63000000000011</v>
      </c>
      <c r="L26" s="168">
        <f t="shared" si="4"/>
        <v>0.24</v>
      </c>
      <c r="M26" s="169">
        <f t="shared" si="4"/>
        <v>0.32200000000000001</v>
      </c>
      <c r="N26" s="169">
        <f t="shared" si="4"/>
        <v>152.71</v>
      </c>
      <c r="O26" s="169">
        <f t="shared" si="4"/>
        <v>348.9</v>
      </c>
      <c r="P26" s="172">
        <f t="shared" si="4"/>
        <v>0.14000000000000001</v>
      </c>
      <c r="Q26" s="168">
        <f t="shared" si="4"/>
        <v>203.81</v>
      </c>
      <c r="R26" s="169">
        <f t="shared" si="4"/>
        <v>437.56999999999994</v>
      </c>
      <c r="S26" s="169">
        <f t="shared" si="4"/>
        <v>172.40999999999997</v>
      </c>
      <c r="T26" s="169">
        <f t="shared" si="4"/>
        <v>9.7200000000000006</v>
      </c>
      <c r="U26" s="169">
        <f t="shared" si="4"/>
        <v>928.97</v>
      </c>
      <c r="V26" s="169">
        <f t="shared" si="4"/>
        <v>1.6E-2</v>
      </c>
      <c r="W26" s="169">
        <f t="shared" si="4"/>
        <v>1.23E-2</v>
      </c>
      <c r="X26" s="170">
        <f t="shared" si="4"/>
        <v>0.14000000000000001</v>
      </c>
      <c r="Y26" s="260"/>
      <c r="Z26" s="260"/>
    </row>
    <row r="27" spans="1:26" ht="26.25" customHeight="1" x14ac:dyDescent="0.25">
      <c r="A27" s="201"/>
      <c r="B27" s="490"/>
      <c r="C27" s="174"/>
      <c r="D27" s="715"/>
      <c r="E27" s="719" t="s">
        <v>48</v>
      </c>
      <c r="F27" s="494"/>
      <c r="G27" s="680"/>
      <c r="H27" s="137"/>
      <c r="I27" s="138"/>
      <c r="J27" s="139"/>
      <c r="K27" s="177">
        <f t="shared" ref="K27:K28" si="5">K25/23.5</f>
        <v>35.805531914893621</v>
      </c>
      <c r="L27" s="137"/>
      <c r="M27" s="138"/>
      <c r="N27" s="138"/>
      <c r="O27" s="138"/>
      <c r="P27" s="140"/>
      <c r="Q27" s="137"/>
      <c r="R27" s="138"/>
      <c r="S27" s="138"/>
      <c r="T27" s="138"/>
      <c r="U27" s="138"/>
      <c r="V27" s="138"/>
      <c r="W27" s="138"/>
      <c r="X27" s="139"/>
      <c r="Y27" s="260"/>
      <c r="Z27" s="260"/>
    </row>
    <row r="28" spans="1:26" ht="26.25" customHeight="1" x14ac:dyDescent="0.25">
      <c r="A28" s="243"/>
      <c r="B28" s="496"/>
      <c r="C28" s="180"/>
      <c r="D28" s="247"/>
      <c r="E28" s="720" t="s">
        <v>48</v>
      </c>
      <c r="F28" s="247"/>
      <c r="G28" s="688"/>
      <c r="H28" s="248"/>
      <c r="I28" s="249"/>
      <c r="J28" s="250"/>
      <c r="K28" s="188">
        <f t="shared" si="5"/>
        <v>32.324680851063832</v>
      </c>
      <c r="L28" s="248"/>
      <c r="M28" s="249"/>
      <c r="N28" s="249"/>
      <c r="O28" s="249"/>
      <c r="P28" s="500"/>
      <c r="Q28" s="248"/>
      <c r="R28" s="249"/>
      <c r="S28" s="249"/>
      <c r="T28" s="249"/>
      <c r="U28" s="249"/>
      <c r="V28" s="249"/>
      <c r="W28" s="249"/>
      <c r="X28" s="250"/>
      <c r="Y28" s="260"/>
      <c r="Z28" s="260"/>
    </row>
    <row r="29" spans="1:26" ht="15.75" customHeight="1" x14ac:dyDescent="0.25">
      <c r="A29" s="6"/>
      <c r="B29" s="520"/>
      <c r="C29" s="454"/>
      <c r="D29" s="454"/>
      <c r="E29" s="383"/>
      <c r="F29" s="383"/>
      <c r="G29" s="383"/>
      <c r="H29" s="694"/>
      <c r="I29" s="383"/>
      <c r="J29" s="383"/>
      <c r="K29" s="695"/>
      <c r="L29" s="383"/>
      <c r="M29" s="383"/>
      <c r="N29" s="383"/>
      <c r="O29" s="383"/>
      <c r="P29" s="383"/>
      <c r="Q29" s="383"/>
      <c r="R29" s="383"/>
      <c r="S29" s="383"/>
    </row>
    <row r="30" spans="1:26" ht="15.75" customHeight="1" x14ac:dyDescent="0.25">
      <c r="B30" s="1"/>
      <c r="C30" s="1"/>
      <c r="D30" s="1"/>
      <c r="L30" s="263"/>
    </row>
    <row r="31" spans="1:26" ht="15.75" customHeight="1" x14ac:dyDescent="0.25">
      <c r="A31" s="327" t="s">
        <v>91</v>
      </c>
      <c r="B31" s="328"/>
      <c r="C31" s="329"/>
      <c r="D31" s="330"/>
    </row>
    <row r="32" spans="1:26" ht="15.75" customHeight="1" x14ac:dyDescent="0.25">
      <c r="A32" s="331" t="s">
        <v>77</v>
      </c>
      <c r="B32" s="332"/>
      <c r="C32" s="333"/>
      <c r="D32" s="334"/>
    </row>
    <row r="33" spans="2:4" ht="15.75" customHeight="1" x14ac:dyDescent="0.25">
      <c r="B33" s="1"/>
      <c r="C33" s="1"/>
      <c r="D33" s="1"/>
    </row>
    <row r="34" spans="2:4" ht="15.75" customHeight="1" x14ac:dyDescent="0.25">
      <c r="B34" s="1"/>
      <c r="C34" s="1"/>
      <c r="D34" s="1"/>
    </row>
    <row r="35" spans="2:4" ht="15.75" customHeight="1" x14ac:dyDescent="0.25">
      <c r="B35" s="1"/>
      <c r="C35" s="1"/>
      <c r="D35" s="1"/>
    </row>
    <row r="36" spans="2:4" ht="15.75" customHeight="1" x14ac:dyDescent="0.25">
      <c r="B36" s="1"/>
      <c r="C36" s="1"/>
      <c r="D36" s="1"/>
    </row>
    <row r="37" spans="2:4" ht="15.75" customHeight="1" x14ac:dyDescent="0.25">
      <c r="B37" s="1"/>
      <c r="C37" s="1"/>
      <c r="D37" s="1"/>
    </row>
    <row r="38" spans="2:4" ht="15.75" customHeight="1" x14ac:dyDescent="0.25">
      <c r="B38" s="1"/>
      <c r="C38" s="1"/>
      <c r="D38" s="1"/>
    </row>
    <row r="39" spans="2:4" ht="15.75" customHeight="1" x14ac:dyDescent="0.25">
      <c r="B39" s="1"/>
      <c r="C39" s="1"/>
      <c r="D39" s="1"/>
    </row>
    <row r="40" spans="2:4" ht="15.75" customHeight="1" x14ac:dyDescent="0.25">
      <c r="B40" s="1"/>
      <c r="C40" s="1"/>
      <c r="D40" s="1"/>
    </row>
    <row r="41" spans="2:4" ht="15.75" customHeight="1" x14ac:dyDescent="0.25">
      <c r="B41" s="1"/>
      <c r="C41" s="1"/>
      <c r="D41" s="1"/>
    </row>
    <row r="42" spans="2:4" ht="15.75" customHeight="1" x14ac:dyDescent="0.25">
      <c r="B42" s="1"/>
      <c r="C42" s="1"/>
      <c r="D42" s="1"/>
    </row>
    <row r="43" spans="2:4" ht="15.75" customHeight="1" x14ac:dyDescent="0.25">
      <c r="B43" s="1"/>
      <c r="C43" s="1"/>
      <c r="D43" s="1"/>
    </row>
    <row r="44" spans="2:4" ht="15.75" customHeight="1" x14ac:dyDescent="0.25">
      <c r="B44" s="1"/>
      <c r="C44" s="1"/>
      <c r="D44" s="1"/>
    </row>
    <row r="45" spans="2:4" ht="15.75" customHeight="1" x14ac:dyDescent="0.25">
      <c r="B45" s="1"/>
      <c r="C45" s="1"/>
      <c r="D45" s="1"/>
    </row>
    <row r="46" spans="2:4" ht="15.75" customHeight="1" x14ac:dyDescent="0.25">
      <c r="B46" s="1"/>
      <c r="C46" s="1"/>
      <c r="D46" s="1"/>
    </row>
    <row r="47" spans="2:4" ht="15.75" customHeight="1" x14ac:dyDescent="0.25">
      <c r="B47" s="1"/>
      <c r="C47" s="1"/>
      <c r="D47" s="1"/>
    </row>
    <row r="48" spans="2:4" ht="15.75" customHeight="1" x14ac:dyDescent="0.25">
      <c r="B48" s="1"/>
      <c r="C48" s="1"/>
      <c r="D48" s="1"/>
    </row>
    <row r="49" spans="2:4" ht="15.75" customHeight="1" x14ac:dyDescent="0.25">
      <c r="B49" s="1"/>
      <c r="C49" s="1"/>
      <c r="D49" s="1"/>
    </row>
    <row r="50" spans="2:4" ht="15.75" customHeight="1" x14ac:dyDescent="0.25">
      <c r="B50" s="1"/>
      <c r="C50" s="1"/>
      <c r="D50" s="1"/>
    </row>
    <row r="51" spans="2:4" ht="15.75" customHeight="1" x14ac:dyDescent="0.25">
      <c r="B51" s="1"/>
      <c r="C51" s="1"/>
      <c r="D51" s="1"/>
    </row>
    <row r="52" spans="2:4" ht="15.75" customHeight="1" x14ac:dyDescent="0.25">
      <c r="B52" s="1"/>
      <c r="C52" s="1"/>
      <c r="D52" s="1"/>
    </row>
    <row r="53" spans="2:4" ht="15.75" customHeight="1" x14ac:dyDescent="0.25">
      <c r="B53" s="1"/>
      <c r="C53" s="1"/>
      <c r="D53" s="1"/>
    </row>
    <row r="54" spans="2:4" ht="15.75" customHeight="1" x14ac:dyDescent="0.25">
      <c r="B54" s="1"/>
      <c r="C54" s="1"/>
      <c r="D54" s="1"/>
    </row>
    <row r="55" spans="2:4" ht="15.75" customHeight="1" x14ac:dyDescent="0.25">
      <c r="B55" s="1"/>
      <c r="C55" s="1"/>
      <c r="D55" s="1"/>
    </row>
    <row r="56" spans="2:4" ht="15.75" customHeight="1" x14ac:dyDescent="0.25">
      <c r="B56" s="1"/>
      <c r="C56" s="1"/>
      <c r="D56" s="1"/>
    </row>
    <row r="57" spans="2:4" ht="15.75" customHeight="1" x14ac:dyDescent="0.25">
      <c r="B57" s="1"/>
      <c r="C57" s="1"/>
      <c r="D57" s="1"/>
    </row>
    <row r="58" spans="2:4" ht="15.75" customHeight="1" x14ac:dyDescent="0.25">
      <c r="B58" s="1"/>
      <c r="C58" s="1"/>
      <c r="D58" s="1"/>
    </row>
    <row r="59" spans="2:4" ht="15.75" customHeight="1" x14ac:dyDescent="0.25">
      <c r="B59" s="1"/>
      <c r="C59" s="1"/>
      <c r="D59" s="1"/>
    </row>
    <row r="60" spans="2:4" ht="15.75" customHeight="1" x14ac:dyDescent="0.25">
      <c r="B60" s="1"/>
      <c r="C60" s="1"/>
      <c r="D60" s="1"/>
    </row>
    <row r="61" spans="2:4" ht="15.75" customHeight="1" x14ac:dyDescent="0.25">
      <c r="B61" s="1"/>
      <c r="C61" s="1"/>
      <c r="D61" s="1"/>
    </row>
    <row r="62" spans="2:4" ht="15.75" customHeight="1" x14ac:dyDescent="0.25">
      <c r="B62" s="1"/>
      <c r="C62" s="1"/>
      <c r="D62" s="1"/>
    </row>
    <row r="63" spans="2:4" ht="15.75" customHeight="1" x14ac:dyDescent="0.25">
      <c r="B63" s="1"/>
      <c r="C63" s="1"/>
      <c r="D63" s="1"/>
    </row>
    <row r="64" spans="2:4" ht="15.75" customHeight="1" x14ac:dyDescent="0.25">
      <c r="B64" s="1"/>
      <c r="C64" s="1"/>
      <c r="D64" s="1"/>
    </row>
    <row r="65" spans="2:4" ht="15.75" customHeight="1" x14ac:dyDescent="0.25">
      <c r="B65" s="1"/>
      <c r="C65" s="1"/>
      <c r="D65" s="1"/>
    </row>
    <row r="66" spans="2:4" ht="15.75" customHeight="1" x14ac:dyDescent="0.25">
      <c r="B66" s="1"/>
      <c r="C66" s="1"/>
      <c r="D66" s="1"/>
    </row>
    <row r="67" spans="2:4" ht="15.75" customHeight="1" x14ac:dyDescent="0.25">
      <c r="B67" s="1"/>
      <c r="C67" s="1"/>
      <c r="D67" s="1"/>
    </row>
    <row r="68" spans="2:4" ht="15.75" customHeight="1" x14ac:dyDescent="0.25">
      <c r="B68" s="1"/>
      <c r="C68" s="1"/>
      <c r="D68" s="1"/>
    </row>
    <row r="69" spans="2:4" ht="15.75" customHeight="1" x14ac:dyDescent="0.25">
      <c r="B69" s="1"/>
      <c r="C69" s="1"/>
      <c r="D69" s="1"/>
    </row>
    <row r="70" spans="2:4" ht="15.75" customHeight="1" x14ac:dyDescent="0.25">
      <c r="B70" s="1"/>
      <c r="C70" s="1"/>
      <c r="D70" s="1"/>
    </row>
    <row r="71" spans="2:4" ht="15.75" customHeight="1" x14ac:dyDescent="0.25">
      <c r="B71" s="1"/>
      <c r="C71" s="1"/>
      <c r="D71" s="1"/>
    </row>
    <row r="72" spans="2:4" ht="15.75" customHeight="1" x14ac:dyDescent="0.25">
      <c r="B72" s="1"/>
      <c r="C72" s="1"/>
      <c r="D72" s="1"/>
    </row>
    <row r="73" spans="2:4" ht="15.75" customHeight="1" x14ac:dyDescent="0.25">
      <c r="B73" s="1"/>
      <c r="C73" s="1"/>
      <c r="D73" s="1"/>
    </row>
    <row r="74" spans="2:4" ht="15.75" customHeight="1" x14ac:dyDescent="0.25">
      <c r="B74" s="1"/>
      <c r="C74" s="1"/>
      <c r="D74" s="1"/>
    </row>
    <row r="75" spans="2:4" ht="15.75" customHeight="1" x14ac:dyDescent="0.25">
      <c r="B75" s="1"/>
      <c r="C75" s="1"/>
      <c r="D75" s="1"/>
    </row>
    <row r="76" spans="2:4" ht="15.75" customHeight="1" x14ac:dyDescent="0.25">
      <c r="B76" s="1"/>
      <c r="C76" s="1"/>
      <c r="D76" s="1"/>
    </row>
    <row r="77" spans="2:4" ht="15.75" customHeight="1" x14ac:dyDescent="0.25">
      <c r="B77" s="1"/>
      <c r="C77" s="1"/>
      <c r="D77" s="1"/>
    </row>
    <row r="78" spans="2:4" ht="15.75" customHeight="1" x14ac:dyDescent="0.25">
      <c r="B78" s="1"/>
      <c r="C78" s="1"/>
      <c r="D78" s="1"/>
    </row>
    <row r="79" spans="2:4" ht="15.75" customHeight="1" x14ac:dyDescent="0.25">
      <c r="B79" s="1"/>
      <c r="C79" s="1"/>
      <c r="D79" s="1"/>
    </row>
    <row r="80" spans="2:4" ht="15.75" customHeight="1" x14ac:dyDescent="0.25">
      <c r="B80" s="1"/>
      <c r="C80" s="1"/>
      <c r="D80" s="1"/>
    </row>
    <row r="81" spans="2:4" ht="15.75" customHeight="1" x14ac:dyDescent="0.25">
      <c r="B81" s="1"/>
      <c r="C81" s="1"/>
      <c r="D81" s="1"/>
    </row>
    <row r="82" spans="2:4" ht="15.75" customHeight="1" x14ac:dyDescent="0.25">
      <c r="B82" s="1"/>
      <c r="C82" s="1"/>
      <c r="D82" s="1"/>
    </row>
    <row r="83" spans="2:4" ht="15.75" customHeight="1" x14ac:dyDescent="0.25">
      <c r="B83" s="1"/>
      <c r="C83" s="1"/>
      <c r="D83" s="1"/>
    </row>
    <row r="84" spans="2:4" ht="15.75" customHeight="1" x14ac:dyDescent="0.25">
      <c r="B84" s="1"/>
      <c r="C84" s="1"/>
      <c r="D84" s="1"/>
    </row>
    <row r="85" spans="2:4" ht="15.75" customHeight="1" x14ac:dyDescent="0.25">
      <c r="B85" s="1"/>
      <c r="C85" s="1"/>
      <c r="D85" s="1"/>
    </row>
    <row r="86" spans="2:4" ht="15.75" customHeight="1" x14ac:dyDescent="0.25">
      <c r="B86" s="1"/>
      <c r="C86" s="1"/>
      <c r="D86" s="1"/>
    </row>
    <row r="87" spans="2:4" ht="15.75" customHeight="1" x14ac:dyDescent="0.25">
      <c r="B87" s="1"/>
      <c r="C87" s="1"/>
      <c r="D87" s="1"/>
    </row>
    <row r="88" spans="2:4" ht="15.75" customHeight="1" x14ac:dyDescent="0.25">
      <c r="B88" s="1"/>
      <c r="C88" s="1"/>
      <c r="D88" s="1"/>
    </row>
    <row r="89" spans="2:4" ht="15.75" customHeight="1" x14ac:dyDescent="0.25">
      <c r="B89" s="1"/>
      <c r="C89" s="1"/>
      <c r="D89" s="1"/>
    </row>
    <row r="90" spans="2:4" ht="15.75" customHeight="1" x14ac:dyDescent="0.25">
      <c r="B90" s="1"/>
      <c r="C90" s="1"/>
      <c r="D90" s="1"/>
    </row>
    <row r="91" spans="2:4" ht="15.75" customHeight="1" x14ac:dyDescent="0.25">
      <c r="B91" s="1"/>
      <c r="C91" s="1"/>
      <c r="D91" s="1"/>
    </row>
    <row r="92" spans="2:4" ht="15.75" customHeight="1" x14ac:dyDescent="0.25">
      <c r="B92" s="1"/>
      <c r="C92" s="1"/>
      <c r="D92" s="1"/>
    </row>
    <row r="93" spans="2:4" ht="15.75" customHeight="1" x14ac:dyDescent="0.25">
      <c r="B93" s="1"/>
      <c r="C93" s="1"/>
      <c r="D93" s="1"/>
    </row>
    <row r="94" spans="2:4" ht="15.75" customHeight="1" x14ac:dyDescent="0.25">
      <c r="B94" s="1"/>
      <c r="C94" s="1"/>
      <c r="D94" s="1"/>
    </row>
    <row r="95" spans="2:4" ht="15.75" customHeight="1" x14ac:dyDescent="0.25">
      <c r="B95" s="1"/>
      <c r="C95" s="1"/>
      <c r="D95" s="1"/>
    </row>
    <row r="96" spans="2:4" ht="15.75" customHeight="1" x14ac:dyDescent="0.25">
      <c r="B96" s="1"/>
      <c r="C96" s="1"/>
      <c r="D96" s="1"/>
    </row>
    <row r="97" spans="2:4" ht="15.75" customHeight="1" x14ac:dyDescent="0.25">
      <c r="B97" s="1"/>
      <c r="C97" s="1"/>
      <c r="D97" s="1"/>
    </row>
    <row r="98" spans="2:4" ht="15.75" customHeight="1" x14ac:dyDescent="0.25">
      <c r="B98" s="1"/>
      <c r="C98" s="1"/>
      <c r="D98" s="1"/>
    </row>
    <row r="99" spans="2:4" ht="15.75" customHeight="1" x14ac:dyDescent="0.25">
      <c r="B99" s="1"/>
      <c r="C99" s="1"/>
      <c r="D99" s="1"/>
    </row>
    <row r="100" spans="2:4" ht="15.75" customHeight="1" x14ac:dyDescent="0.25">
      <c r="B100" s="1"/>
      <c r="C100" s="1"/>
      <c r="D100" s="1"/>
    </row>
    <row r="101" spans="2:4" ht="15.75" customHeight="1" x14ac:dyDescent="0.25">
      <c r="B101" s="1"/>
      <c r="C101" s="1"/>
      <c r="D101" s="1"/>
    </row>
    <row r="102" spans="2:4" ht="15.75" customHeight="1" x14ac:dyDescent="0.25">
      <c r="B102" s="1"/>
      <c r="C102" s="1"/>
      <c r="D102" s="1"/>
    </row>
    <row r="103" spans="2:4" ht="15.75" customHeight="1" x14ac:dyDescent="0.25">
      <c r="B103" s="1"/>
      <c r="C103" s="1"/>
      <c r="D103" s="1"/>
    </row>
    <row r="104" spans="2:4" ht="15.75" customHeight="1" x14ac:dyDescent="0.25">
      <c r="B104" s="1"/>
      <c r="C104" s="1"/>
      <c r="D104" s="1"/>
    </row>
    <row r="105" spans="2:4" ht="15.75" customHeight="1" x14ac:dyDescent="0.25">
      <c r="B105" s="1"/>
      <c r="C105" s="1"/>
      <c r="D105" s="1"/>
    </row>
    <row r="106" spans="2:4" ht="15.75" customHeight="1" x14ac:dyDescent="0.25">
      <c r="B106" s="1"/>
      <c r="C106" s="1"/>
      <c r="D106" s="1"/>
    </row>
    <row r="107" spans="2:4" ht="15.75" customHeight="1" x14ac:dyDescent="0.25">
      <c r="B107" s="1"/>
      <c r="C107" s="1"/>
      <c r="D107" s="1"/>
    </row>
    <row r="108" spans="2:4" ht="15.75" customHeight="1" x14ac:dyDescent="0.25">
      <c r="B108" s="1"/>
      <c r="C108" s="1"/>
      <c r="D108" s="1"/>
    </row>
    <row r="109" spans="2:4" ht="15.75" customHeight="1" x14ac:dyDescent="0.25">
      <c r="B109" s="1"/>
      <c r="C109" s="1"/>
      <c r="D109" s="1"/>
    </row>
    <row r="110" spans="2:4" ht="15.75" customHeight="1" x14ac:dyDescent="0.25">
      <c r="B110" s="1"/>
      <c r="C110" s="1"/>
      <c r="D110" s="1"/>
    </row>
    <row r="111" spans="2:4" ht="15.75" customHeight="1" x14ac:dyDescent="0.25">
      <c r="B111" s="1"/>
      <c r="C111" s="1"/>
      <c r="D111" s="1"/>
    </row>
    <row r="112" spans="2:4" ht="15.75" customHeight="1" x14ac:dyDescent="0.25">
      <c r="B112" s="1"/>
      <c r="C112" s="1"/>
      <c r="D112" s="1"/>
    </row>
    <row r="113" spans="2:4" ht="15.75" customHeight="1" x14ac:dyDescent="0.25">
      <c r="B113" s="1"/>
      <c r="C113" s="1"/>
      <c r="D113" s="1"/>
    </row>
    <row r="114" spans="2:4" ht="15.75" customHeight="1" x14ac:dyDescent="0.25">
      <c r="B114" s="1"/>
      <c r="C114" s="1"/>
      <c r="D114" s="1"/>
    </row>
    <row r="115" spans="2:4" ht="15.75" customHeight="1" x14ac:dyDescent="0.25">
      <c r="B115" s="1"/>
      <c r="C115" s="1"/>
      <c r="D115" s="1"/>
    </row>
    <row r="116" spans="2:4" ht="15.75" customHeight="1" x14ac:dyDescent="0.25">
      <c r="B116" s="1"/>
      <c r="C116" s="1"/>
      <c r="D116" s="1"/>
    </row>
    <row r="117" spans="2:4" ht="15.75" customHeight="1" x14ac:dyDescent="0.25">
      <c r="B117" s="1"/>
      <c r="C117" s="1"/>
      <c r="D117" s="1"/>
    </row>
    <row r="118" spans="2:4" ht="15.75" customHeight="1" x14ac:dyDescent="0.25">
      <c r="B118" s="1"/>
      <c r="C118" s="1"/>
      <c r="D118" s="1"/>
    </row>
    <row r="119" spans="2:4" ht="15.75" customHeight="1" x14ac:dyDescent="0.25">
      <c r="B119" s="1"/>
      <c r="C119" s="1"/>
      <c r="D119" s="1"/>
    </row>
    <row r="120" spans="2:4" ht="15.75" customHeight="1" x14ac:dyDescent="0.25">
      <c r="B120" s="1"/>
      <c r="C120" s="1"/>
      <c r="D120" s="1"/>
    </row>
    <row r="121" spans="2:4" ht="15.75" customHeight="1" x14ac:dyDescent="0.25">
      <c r="B121" s="1"/>
      <c r="C121" s="1"/>
      <c r="D121" s="1"/>
    </row>
    <row r="122" spans="2:4" ht="15.75" customHeight="1" x14ac:dyDescent="0.25">
      <c r="B122" s="1"/>
      <c r="C122" s="1"/>
      <c r="D122" s="1"/>
    </row>
    <row r="123" spans="2:4" ht="15.75" customHeight="1" x14ac:dyDescent="0.25">
      <c r="B123" s="1"/>
      <c r="C123" s="1"/>
      <c r="D123" s="1"/>
    </row>
    <row r="124" spans="2:4" ht="15.75" customHeight="1" x14ac:dyDescent="0.25">
      <c r="B124" s="1"/>
      <c r="C124" s="1"/>
      <c r="D124" s="1"/>
    </row>
    <row r="125" spans="2:4" ht="15.75" customHeight="1" x14ac:dyDescent="0.25">
      <c r="B125" s="1"/>
      <c r="C125" s="1"/>
      <c r="D125" s="1"/>
    </row>
    <row r="126" spans="2:4" ht="15.75" customHeight="1" x14ac:dyDescent="0.25">
      <c r="B126" s="1"/>
      <c r="C126" s="1"/>
      <c r="D126" s="1"/>
    </row>
    <row r="127" spans="2:4" ht="15.75" customHeight="1" x14ac:dyDescent="0.25">
      <c r="B127" s="1"/>
      <c r="C127" s="1"/>
      <c r="D127" s="1"/>
    </row>
    <row r="128" spans="2:4" ht="15.75" customHeight="1" x14ac:dyDescent="0.25">
      <c r="B128" s="1"/>
      <c r="C128" s="1"/>
      <c r="D128" s="1"/>
    </row>
    <row r="129" spans="2:4" ht="15.75" customHeight="1" x14ac:dyDescent="0.25">
      <c r="B129" s="1"/>
      <c r="C129" s="1"/>
      <c r="D129" s="1"/>
    </row>
    <row r="130" spans="2:4" ht="15.75" customHeight="1" x14ac:dyDescent="0.25">
      <c r="B130" s="1"/>
      <c r="C130" s="1"/>
      <c r="D130" s="1"/>
    </row>
    <row r="131" spans="2:4" ht="15.75" customHeight="1" x14ac:dyDescent="0.25">
      <c r="B131" s="1"/>
      <c r="C131" s="1"/>
      <c r="D131" s="1"/>
    </row>
    <row r="132" spans="2:4" ht="15.75" customHeight="1" x14ac:dyDescent="0.25">
      <c r="B132" s="1"/>
      <c r="C132" s="1"/>
      <c r="D132" s="1"/>
    </row>
    <row r="133" spans="2:4" ht="15.75" customHeight="1" x14ac:dyDescent="0.25">
      <c r="B133" s="1"/>
      <c r="C133" s="1"/>
      <c r="D133" s="1"/>
    </row>
    <row r="134" spans="2:4" ht="15.75" customHeight="1" x14ac:dyDescent="0.25">
      <c r="B134" s="1"/>
      <c r="C134" s="1"/>
      <c r="D134" s="1"/>
    </row>
    <row r="135" spans="2:4" ht="15.75" customHeight="1" x14ac:dyDescent="0.25">
      <c r="B135" s="1"/>
      <c r="C135" s="1"/>
      <c r="D135" s="1"/>
    </row>
    <row r="136" spans="2:4" ht="15.75" customHeight="1" x14ac:dyDescent="0.25">
      <c r="B136" s="1"/>
      <c r="C136" s="1"/>
      <c r="D136" s="1"/>
    </row>
    <row r="137" spans="2:4" ht="15.75" customHeight="1" x14ac:dyDescent="0.25">
      <c r="B137" s="1"/>
      <c r="C137" s="1"/>
      <c r="D137" s="1"/>
    </row>
    <row r="138" spans="2:4" ht="15.75" customHeight="1" x14ac:dyDescent="0.25">
      <c r="B138" s="1"/>
      <c r="C138" s="1"/>
      <c r="D138" s="1"/>
    </row>
    <row r="139" spans="2:4" ht="15.75" customHeight="1" x14ac:dyDescent="0.25">
      <c r="B139" s="1"/>
      <c r="C139" s="1"/>
      <c r="D139" s="1"/>
    </row>
    <row r="140" spans="2:4" ht="15.75" customHeight="1" x14ac:dyDescent="0.25">
      <c r="B140" s="1"/>
      <c r="C140" s="1"/>
      <c r="D140" s="1"/>
    </row>
    <row r="141" spans="2:4" ht="15.75" customHeight="1" x14ac:dyDescent="0.25">
      <c r="B141" s="1"/>
      <c r="C141" s="1"/>
      <c r="D141" s="1"/>
    </row>
    <row r="142" spans="2:4" ht="15.75" customHeight="1" x14ac:dyDescent="0.25">
      <c r="B142" s="1"/>
      <c r="C142" s="1"/>
      <c r="D142" s="1"/>
    </row>
    <row r="143" spans="2:4" ht="15.75" customHeight="1" x14ac:dyDescent="0.25">
      <c r="B143" s="1"/>
      <c r="C143" s="1"/>
      <c r="D143" s="1"/>
    </row>
    <row r="144" spans="2:4" ht="15.75" customHeight="1" x14ac:dyDescent="0.25">
      <c r="B144" s="1"/>
      <c r="C144" s="1"/>
      <c r="D144" s="1"/>
    </row>
    <row r="145" spans="2:4" ht="15.75" customHeight="1" x14ac:dyDescent="0.25">
      <c r="B145" s="1"/>
      <c r="C145" s="1"/>
      <c r="D145" s="1"/>
    </row>
    <row r="146" spans="2:4" ht="15.75" customHeight="1" x14ac:dyDescent="0.25">
      <c r="B146" s="1"/>
      <c r="C146" s="1"/>
      <c r="D146" s="1"/>
    </row>
    <row r="147" spans="2:4" ht="15.75" customHeight="1" x14ac:dyDescent="0.25">
      <c r="B147" s="1"/>
      <c r="C147" s="1"/>
      <c r="D147" s="1"/>
    </row>
    <row r="148" spans="2:4" ht="15.75" customHeight="1" x14ac:dyDescent="0.25">
      <c r="B148" s="1"/>
      <c r="C148" s="1"/>
      <c r="D148" s="1"/>
    </row>
    <row r="149" spans="2:4" ht="15.75" customHeight="1" x14ac:dyDescent="0.25">
      <c r="B149" s="1"/>
      <c r="C149" s="1"/>
      <c r="D149" s="1"/>
    </row>
    <row r="150" spans="2:4" ht="15.75" customHeight="1" x14ac:dyDescent="0.25">
      <c r="B150" s="1"/>
      <c r="C150" s="1"/>
      <c r="D150" s="1"/>
    </row>
    <row r="151" spans="2:4" ht="15.75" customHeight="1" x14ac:dyDescent="0.25">
      <c r="B151" s="1"/>
      <c r="C151" s="1"/>
      <c r="D151" s="1"/>
    </row>
    <row r="152" spans="2:4" ht="15.75" customHeight="1" x14ac:dyDescent="0.25">
      <c r="B152" s="1"/>
      <c r="C152" s="1"/>
      <c r="D152" s="1"/>
    </row>
    <row r="153" spans="2:4" ht="15.75" customHeight="1" x14ac:dyDescent="0.25">
      <c r="B153" s="1"/>
      <c r="C153" s="1"/>
      <c r="D153" s="1"/>
    </row>
    <row r="154" spans="2:4" ht="15.75" customHeight="1" x14ac:dyDescent="0.25">
      <c r="B154" s="1"/>
      <c r="C154" s="1"/>
      <c r="D154" s="1"/>
    </row>
    <row r="155" spans="2:4" ht="15.75" customHeight="1" x14ac:dyDescent="0.25">
      <c r="B155" s="1"/>
      <c r="C155" s="1"/>
      <c r="D155" s="1"/>
    </row>
    <row r="156" spans="2:4" ht="15.75" customHeight="1" x14ac:dyDescent="0.25">
      <c r="B156" s="1"/>
      <c r="C156" s="1"/>
      <c r="D156" s="1"/>
    </row>
    <row r="157" spans="2:4" ht="15.75" customHeight="1" x14ac:dyDescent="0.25">
      <c r="B157" s="1"/>
      <c r="C157" s="1"/>
      <c r="D157" s="1"/>
    </row>
    <row r="158" spans="2:4" ht="15.75" customHeight="1" x14ac:dyDescent="0.25">
      <c r="B158" s="1"/>
      <c r="C158" s="1"/>
      <c r="D158" s="1"/>
    </row>
    <row r="159" spans="2:4" ht="15.75" customHeight="1" x14ac:dyDescent="0.25">
      <c r="B159" s="1"/>
      <c r="C159" s="1"/>
      <c r="D159" s="1"/>
    </row>
    <row r="160" spans="2:4" ht="15.75" customHeight="1" x14ac:dyDescent="0.25">
      <c r="B160" s="1"/>
      <c r="C160" s="1"/>
      <c r="D160" s="1"/>
    </row>
    <row r="161" spans="2:4" ht="15.75" customHeight="1" x14ac:dyDescent="0.25">
      <c r="B161" s="1"/>
      <c r="C161" s="1"/>
      <c r="D161" s="1"/>
    </row>
    <row r="162" spans="2:4" ht="15.75" customHeight="1" x14ac:dyDescent="0.25">
      <c r="B162" s="1"/>
      <c r="C162" s="1"/>
      <c r="D162" s="1"/>
    </row>
    <row r="163" spans="2:4" ht="15.75" customHeight="1" x14ac:dyDescent="0.25">
      <c r="B163" s="1"/>
      <c r="C163" s="1"/>
      <c r="D163" s="1"/>
    </row>
    <row r="164" spans="2:4" ht="15.75" customHeight="1" x14ac:dyDescent="0.25">
      <c r="B164" s="1"/>
      <c r="C164" s="1"/>
      <c r="D164" s="1"/>
    </row>
    <row r="165" spans="2:4" ht="15.75" customHeight="1" x14ac:dyDescent="0.25">
      <c r="B165" s="1"/>
      <c r="C165" s="1"/>
      <c r="D165" s="1"/>
    </row>
    <row r="166" spans="2:4" ht="15.75" customHeight="1" x14ac:dyDescent="0.25">
      <c r="B166" s="1"/>
      <c r="C166" s="1"/>
      <c r="D166" s="1"/>
    </row>
    <row r="167" spans="2:4" ht="15.75" customHeight="1" x14ac:dyDescent="0.25">
      <c r="B167" s="1"/>
      <c r="C167" s="1"/>
      <c r="D167" s="1"/>
    </row>
    <row r="168" spans="2:4" ht="15.75" customHeight="1" x14ac:dyDescent="0.25">
      <c r="B168" s="1"/>
      <c r="C168" s="1"/>
      <c r="D168" s="1"/>
    </row>
    <row r="169" spans="2:4" ht="15.75" customHeight="1" x14ac:dyDescent="0.25">
      <c r="B169" s="1"/>
      <c r="C169" s="1"/>
      <c r="D169" s="1"/>
    </row>
    <row r="170" spans="2:4" ht="15.75" customHeight="1" x14ac:dyDescent="0.25">
      <c r="B170" s="1"/>
      <c r="C170" s="1"/>
      <c r="D170" s="1"/>
    </row>
    <row r="171" spans="2:4" ht="15.75" customHeight="1" x14ac:dyDescent="0.25">
      <c r="B171" s="1"/>
      <c r="C171" s="1"/>
      <c r="D171" s="1"/>
    </row>
    <row r="172" spans="2:4" ht="15.75" customHeight="1" x14ac:dyDescent="0.25">
      <c r="B172" s="1"/>
      <c r="C172" s="1"/>
      <c r="D172" s="1"/>
    </row>
    <row r="173" spans="2:4" ht="15.75" customHeight="1" x14ac:dyDescent="0.25">
      <c r="B173" s="1"/>
      <c r="C173" s="1"/>
      <c r="D173" s="1"/>
    </row>
    <row r="174" spans="2:4" ht="15.75" customHeight="1" x14ac:dyDescent="0.25">
      <c r="B174" s="1"/>
      <c r="C174" s="1"/>
      <c r="D174" s="1"/>
    </row>
    <row r="175" spans="2:4" ht="15.75" customHeight="1" x14ac:dyDescent="0.25">
      <c r="B175" s="1"/>
      <c r="C175" s="1"/>
      <c r="D175" s="1"/>
    </row>
    <row r="176" spans="2:4" ht="15.75" customHeight="1" x14ac:dyDescent="0.25">
      <c r="B176" s="1"/>
      <c r="C176" s="1"/>
      <c r="D176" s="1"/>
    </row>
    <row r="177" spans="2:4" ht="15.75" customHeight="1" x14ac:dyDescent="0.25">
      <c r="B177" s="1"/>
      <c r="C177" s="1"/>
      <c r="D177" s="1"/>
    </row>
    <row r="178" spans="2:4" ht="15.75" customHeight="1" x14ac:dyDescent="0.25">
      <c r="B178" s="1"/>
      <c r="C178" s="1"/>
      <c r="D178" s="1"/>
    </row>
    <row r="179" spans="2:4" ht="15.75" customHeight="1" x14ac:dyDescent="0.25">
      <c r="B179" s="1"/>
      <c r="C179" s="1"/>
      <c r="D179" s="1"/>
    </row>
    <row r="180" spans="2:4" ht="15.75" customHeight="1" x14ac:dyDescent="0.25">
      <c r="B180" s="1"/>
      <c r="C180" s="1"/>
      <c r="D180" s="1"/>
    </row>
    <row r="181" spans="2:4" ht="15.75" customHeight="1" x14ac:dyDescent="0.25">
      <c r="B181" s="1"/>
      <c r="C181" s="1"/>
      <c r="D181" s="1"/>
    </row>
    <row r="182" spans="2:4" ht="15.75" customHeight="1" x14ac:dyDescent="0.25">
      <c r="B182" s="1"/>
      <c r="C182" s="1"/>
      <c r="D182" s="1"/>
    </row>
    <row r="183" spans="2:4" ht="15.75" customHeight="1" x14ac:dyDescent="0.25">
      <c r="B183" s="1"/>
      <c r="C183" s="1"/>
      <c r="D183" s="1"/>
    </row>
    <row r="184" spans="2:4" ht="15.75" customHeight="1" x14ac:dyDescent="0.25">
      <c r="B184" s="1"/>
      <c r="C184" s="1"/>
      <c r="D184" s="1"/>
    </row>
    <row r="185" spans="2:4" ht="15.75" customHeight="1" x14ac:dyDescent="0.25">
      <c r="B185" s="1"/>
      <c r="C185" s="1"/>
      <c r="D185" s="1"/>
    </row>
    <row r="186" spans="2:4" ht="15.75" customHeight="1" x14ac:dyDescent="0.25">
      <c r="B186" s="1"/>
      <c r="C186" s="1"/>
      <c r="D186" s="1"/>
    </row>
    <row r="187" spans="2:4" ht="15.75" customHeight="1" x14ac:dyDescent="0.25">
      <c r="B187" s="1"/>
      <c r="C187" s="1"/>
      <c r="D187" s="1"/>
    </row>
    <row r="188" spans="2:4" ht="15.75" customHeight="1" x14ac:dyDescent="0.25">
      <c r="B188" s="1"/>
      <c r="C188" s="1"/>
      <c r="D188" s="1"/>
    </row>
    <row r="189" spans="2:4" ht="15.75" customHeight="1" x14ac:dyDescent="0.25">
      <c r="B189" s="1"/>
      <c r="C189" s="1"/>
      <c r="D189" s="1"/>
    </row>
    <row r="190" spans="2:4" ht="15.75" customHeight="1" x14ac:dyDescent="0.25">
      <c r="B190" s="1"/>
      <c r="C190" s="1"/>
      <c r="D190" s="1"/>
    </row>
    <row r="191" spans="2:4" ht="15.75" customHeight="1" x14ac:dyDescent="0.25">
      <c r="B191" s="1"/>
      <c r="C191" s="1"/>
      <c r="D191" s="1"/>
    </row>
    <row r="192" spans="2:4" ht="15.75" customHeight="1" x14ac:dyDescent="0.25">
      <c r="B192" s="1"/>
      <c r="C192" s="1"/>
      <c r="D192" s="1"/>
    </row>
    <row r="193" spans="2:4" ht="15.75" customHeight="1" x14ac:dyDescent="0.25">
      <c r="B193" s="1"/>
      <c r="C193" s="1"/>
      <c r="D193" s="1"/>
    </row>
    <row r="194" spans="2:4" ht="15.75" customHeight="1" x14ac:dyDescent="0.25">
      <c r="B194" s="1"/>
      <c r="C194" s="1"/>
      <c r="D194" s="1"/>
    </row>
    <row r="195" spans="2:4" ht="15.75" customHeight="1" x14ac:dyDescent="0.25">
      <c r="B195" s="1"/>
      <c r="C195" s="1"/>
      <c r="D195" s="1"/>
    </row>
    <row r="196" spans="2:4" ht="15.75" customHeight="1" x14ac:dyDescent="0.25">
      <c r="B196" s="1"/>
      <c r="C196" s="1"/>
      <c r="D196" s="1"/>
    </row>
    <row r="197" spans="2:4" ht="15.75" customHeight="1" x14ac:dyDescent="0.25">
      <c r="B197" s="1"/>
      <c r="C197" s="1"/>
      <c r="D197" s="1"/>
    </row>
    <row r="198" spans="2:4" ht="15.75" customHeight="1" x14ac:dyDescent="0.25">
      <c r="B198" s="1"/>
      <c r="C198" s="1"/>
      <c r="D198" s="1"/>
    </row>
    <row r="199" spans="2:4" ht="15.75" customHeight="1" x14ac:dyDescent="0.25">
      <c r="B199" s="1"/>
      <c r="C199" s="1"/>
      <c r="D199" s="1"/>
    </row>
    <row r="200" spans="2:4" ht="15.75" customHeight="1" x14ac:dyDescent="0.25">
      <c r="B200" s="1"/>
      <c r="C200" s="1"/>
      <c r="D200" s="1"/>
    </row>
    <row r="201" spans="2:4" ht="15.75" customHeight="1" x14ac:dyDescent="0.25">
      <c r="B201" s="1"/>
      <c r="C201" s="1"/>
      <c r="D201" s="1"/>
    </row>
    <row r="202" spans="2:4" ht="15.75" customHeight="1" x14ac:dyDescent="0.25">
      <c r="B202" s="1"/>
      <c r="C202" s="1"/>
      <c r="D202" s="1"/>
    </row>
    <row r="203" spans="2:4" ht="15.75" customHeight="1" x14ac:dyDescent="0.25">
      <c r="B203" s="1"/>
      <c r="C203" s="1"/>
      <c r="D203" s="1"/>
    </row>
    <row r="204" spans="2:4" ht="15.75" customHeight="1" x14ac:dyDescent="0.25">
      <c r="B204" s="1"/>
      <c r="C204" s="1"/>
      <c r="D204" s="1"/>
    </row>
    <row r="205" spans="2:4" ht="15.75" customHeight="1" x14ac:dyDescent="0.25">
      <c r="B205" s="1"/>
      <c r="C205" s="1"/>
      <c r="D205" s="1"/>
    </row>
    <row r="206" spans="2:4" ht="15.75" customHeight="1" x14ac:dyDescent="0.25">
      <c r="B206" s="1"/>
      <c r="C206" s="1"/>
      <c r="D206" s="1"/>
    </row>
    <row r="207" spans="2:4" ht="15.75" customHeight="1" x14ac:dyDescent="0.25">
      <c r="B207" s="1"/>
      <c r="C207" s="1"/>
      <c r="D207" s="1"/>
    </row>
    <row r="208" spans="2:4" ht="15.75" customHeight="1" x14ac:dyDescent="0.25">
      <c r="B208" s="1"/>
      <c r="C208" s="1"/>
      <c r="D208" s="1"/>
    </row>
    <row r="209" spans="2:4" ht="15.75" customHeight="1" x14ac:dyDescent="0.25">
      <c r="B209" s="1"/>
      <c r="C209" s="1"/>
      <c r="D209" s="1"/>
    </row>
    <row r="210" spans="2:4" ht="15.75" customHeight="1" x14ac:dyDescent="0.25">
      <c r="B210" s="1"/>
      <c r="C210" s="1"/>
      <c r="D210" s="1"/>
    </row>
    <row r="211" spans="2:4" ht="15.75" customHeight="1" x14ac:dyDescent="0.25">
      <c r="B211" s="1"/>
      <c r="C211" s="1"/>
      <c r="D211" s="1"/>
    </row>
    <row r="212" spans="2:4" ht="15.75" customHeight="1" x14ac:dyDescent="0.25">
      <c r="B212" s="1"/>
      <c r="C212" s="1"/>
      <c r="D212" s="1"/>
    </row>
    <row r="213" spans="2:4" ht="15.75" customHeight="1" x14ac:dyDescent="0.25">
      <c r="B213" s="1"/>
      <c r="C213" s="1"/>
      <c r="D213" s="1"/>
    </row>
    <row r="214" spans="2:4" ht="15.75" customHeight="1" x14ac:dyDescent="0.25">
      <c r="B214" s="1"/>
      <c r="C214" s="1"/>
      <c r="D214" s="1"/>
    </row>
    <row r="215" spans="2:4" ht="15.75" customHeight="1" x14ac:dyDescent="0.25">
      <c r="B215" s="1"/>
      <c r="C215" s="1"/>
      <c r="D215" s="1"/>
    </row>
    <row r="216" spans="2:4" ht="15.75" customHeight="1" x14ac:dyDescent="0.25">
      <c r="B216" s="1"/>
      <c r="C216" s="1"/>
      <c r="D216" s="1"/>
    </row>
    <row r="217" spans="2:4" ht="15.75" customHeight="1" x14ac:dyDescent="0.25">
      <c r="B217" s="1"/>
      <c r="C217" s="1"/>
      <c r="D217" s="1"/>
    </row>
    <row r="218" spans="2:4" ht="15.75" customHeight="1" x14ac:dyDescent="0.25">
      <c r="B218" s="1"/>
      <c r="C218" s="1"/>
      <c r="D218" s="1"/>
    </row>
    <row r="219" spans="2:4" ht="15.75" customHeight="1" x14ac:dyDescent="0.25">
      <c r="B219" s="1"/>
      <c r="C219" s="1"/>
      <c r="D219" s="1"/>
    </row>
    <row r="220" spans="2:4" ht="15.75" customHeight="1" x14ac:dyDescent="0.25">
      <c r="B220" s="1"/>
      <c r="C220" s="1"/>
      <c r="D220" s="1"/>
    </row>
    <row r="221" spans="2:4" ht="15.75" customHeight="1" x14ac:dyDescent="0.25">
      <c r="B221" s="1"/>
      <c r="C221" s="1"/>
      <c r="D221" s="1"/>
    </row>
    <row r="222" spans="2:4" ht="15.75" customHeight="1" x14ac:dyDescent="0.25">
      <c r="B222" s="1"/>
      <c r="C222" s="1"/>
      <c r="D222" s="1"/>
    </row>
    <row r="223" spans="2:4" ht="15.75" customHeight="1" x14ac:dyDescent="0.25">
      <c r="B223" s="1"/>
      <c r="C223" s="1"/>
      <c r="D223" s="1"/>
    </row>
    <row r="224" spans="2:4" ht="15.75" customHeight="1" x14ac:dyDescent="0.25">
      <c r="B224" s="1"/>
      <c r="C224" s="1"/>
      <c r="D224" s="1"/>
    </row>
    <row r="225" spans="2:4" ht="15.75" customHeight="1" x14ac:dyDescent="0.25">
      <c r="B225" s="1"/>
      <c r="C225" s="1"/>
      <c r="D225" s="1"/>
    </row>
    <row r="226" spans="2:4" ht="15.75" customHeight="1" x14ac:dyDescent="0.25">
      <c r="B226" s="1"/>
      <c r="C226" s="1"/>
      <c r="D226" s="1"/>
    </row>
    <row r="227" spans="2:4" ht="15.75" customHeight="1" x14ac:dyDescent="0.25">
      <c r="B227" s="1"/>
      <c r="C227" s="1"/>
      <c r="D227" s="1"/>
    </row>
    <row r="228" spans="2:4" ht="15.75" customHeight="1" x14ac:dyDescent="0.25">
      <c r="B228" s="1"/>
      <c r="C228" s="1"/>
      <c r="D228" s="1"/>
    </row>
    <row r="229" spans="2:4" ht="15.75" customHeight="1" x14ac:dyDescent="0.25">
      <c r="B229" s="1"/>
      <c r="C229" s="1"/>
      <c r="D229" s="1"/>
    </row>
    <row r="230" spans="2:4" ht="15.75" customHeight="1" x14ac:dyDescent="0.25">
      <c r="B230" s="1"/>
      <c r="C230" s="1"/>
      <c r="D230" s="1"/>
    </row>
    <row r="231" spans="2:4" ht="15.75" customHeight="1" x14ac:dyDescent="0.25">
      <c r="B231" s="1"/>
      <c r="C231" s="1"/>
      <c r="D231" s="1"/>
    </row>
    <row r="232" spans="2:4" ht="15.75" customHeight="1" x14ac:dyDescent="0.25">
      <c r="B232" s="1"/>
      <c r="C232" s="1"/>
      <c r="D232" s="1"/>
    </row>
    <row r="233" spans="2:4" ht="15.75" customHeight="1" x14ac:dyDescent="0.25">
      <c r="B233" s="1"/>
      <c r="C233" s="1"/>
      <c r="D233" s="1"/>
    </row>
    <row r="234" spans="2:4" ht="15.75" customHeight="1" x14ac:dyDescent="0.25">
      <c r="B234" s="1"/>
      <c r="C234" s="1"/>
      <c r="D234" s="1"/>
    </row>
    <row r="235" spans="2:4" ht="15.75" customHeight="1" x14ac:dyDescent="0.25">
      <c r="B235" s="1"/>
      <c r="C235" s="1"/>
      <c r="D235" s="1"/>
    </row>
    <row r="236" spans="2:4" ht="15.75" customHeight="1" x14ac:dyDescent="0.25">
      <c r="B236" s="1"/>
      <c r="C236" s="1"/>
      <c r="D236" s="1"/>
    </row>
    <row r="237" spans="2:4" ht="15.75" customHeight="1" x14ac:dyDescent="0.25">
      <c r="B237" s="1"/>
      <c r="C237" s="1"/>
      <c r="D237" s="1"/>
    </row>
    <row r="238" spans="2:4" ht="15.75" customHeight="1" x14ac:dyDescent="0.25">
      <c r="B238" s="1"/>
      <c r="C238" s="1"/>
      <c r="D238" s="1"/>
    </row>
    <row r="239" spans="2:4" ht="15.75" customHeight="1" x14ac:dyDescent="0.25">
      <c r="B239" s="1"/>
      <c r="C239" s="1"/>
      <c r="D239" s="1"/>
    </row>
    <row r="240" spans="2:4" ht="15.75" customHeight="1" x14ac:dyDescent="0.25">
      <c r="B240" s="1"/>
      <c r="C240" s="1"/>
      <c r="D240" s="1"/>
    </row>
    <row r="241" spans="2:4" ht="15.75" customHeight="1" x14ac:dyDescent="0.25">
      <c r="B241" s="1"/>
      <c r="C241" s="1"/>
      <c r="D241" s="1"/>
    </row>
    <row r="242" spans="2:4" ht="15.75" customHeight="1" x14ac:dyDescent="0.25">
      <c r="B242" s="1"/>
      <c r="C242" s="1"/>
      <c r="D242" s="1"/>
    </row>
    <row r="243" spans="2:4" ht="15.75" customHeight="1" x14ac:dyDescent="0.25">
      <c r="B243" s="1"/>
      <c r="C243" s="1"/>
      <c r="D243" s="1"/>
    </row>
    <row r="244" spans="2:4" ht="15.75" customHeight="1" x14ac:dyDescent="0.25">
      <c r="B244" s="1"/>
      <c r="C244" s="1"/>
      <c r="D244" s="1"/>
    </row>
    <row r="245" spans="2:4" ht="15.75" customHeight="1" x14ac:dyDescent="0.25">
      <c r="B245" s="1"/>
      <c r="C245" s="1"/>
      <c r="D245" s="1"/>
    </row>
    <row r="246" spans="2:4" ht="15.75" customHeight="1" x14ac:dyDescent="0.25">
      <c r="B246" s="1"/>
      <c r="C246" s="1"/>
      <c r="D246" s="1"/>
    </row>
    <row r="247" spans="2:4" ht="15.75" customHeight="1" x14ac:dyDescent="0.25">
      <c r="B247" s="1"/>
      <c r="C247" s="1"/>
      <c r="D247" s="1"/>
    </row>
    <row r="248" spans="2:4" ht="15.75" customHeight="1" x14ac:dyDescent="0.25">
      <c r="B248" s="1"/>
      <c r="C248" s="1"/>
      <c r="D248" s="1"/>
    </row>
    <row r="249" spans="2:4" ht="15.75" customHeight="1" x14ac:dyDescent="0.25">
      <c r="B249" s="1"/>
      <c r="C249" s="1"/>
      <c r="D249" s="1"/>
    </row>
    <row r="250" spans="2:4" ht="15.75" customHeight="1" x14ac:dyDescent="0.25">
      <c r="B250" s="1"/>
      <c r="C250" s="1"/>
      <c r="D250" s="1"/>
    </row>
    <row r="251" spans="2:4" ht="15.75" customHeight="1" x14ac:dyDescent="0.25">
      <c r="B251" s="1"/>
      <c r="C251" s="1"/>
      <c r="D251" s="1"/>
    </row>
    <row r="252" spans="2:4" ht="15.75" customHeight="1" x14ac:dyDescent="0.25">
      <c r="B252" s="1"/>
      <c r="C252" s="1"/>
      <c r="D252" s="1"/>
    </row>
    <row r="253" spans="2:4" ht="15.75" customHeight="1" x14ac:dyDescent="0.25">
      <c r="B253" s="1"/>
      <c r="C253" s="1"/>
      <c r="D253" s="1"/>
    </row>
    <row r="254" spans="2:4" ht="15.75" customHeight="1" x14ac:dyDescent="0.25">
      <c r="B254" s="1"/>
      <c r="C254" s="1"/>
      <c r="D254" s="1"/>
    </row>
    <row r="255" spans="2:4" ht="15.75" customHeight="1" x14ac:dyDescent="0.25">
      <c r="B255" s="1"/>
      <c r="C255" s="1"/>
      <c r="D255" s="1"/>
    </row>
    <row r="256" spans="2:4" ht="15.75" customHeight="1" x14ac:dyDescent="0.25">
      <c r="B256" s="1"/>
      <c r="C256" s="1"/>
      <c r="D256" s="1"/>
    </row>
    <row r="257" spans="2:4" ht="15.75" customHeight="1" x14ac:dyDescent="0.25">
      <c r="B257" s="1"/>
      <c r="C257" s="1"/>
      <c r="D257" s="1"/>
    </row>
    <row r="258" spans="2:4" ht="15.75" customHeight="1" x14ac:dyDescent="0.25">
      <c r="B258" s="1"/>
      <c r="C258" s="1"/>
      <c r="D258" s="1"/>
    </row>
    <row r="259" spans="2:4" ht="15.75" customHeight="1" x14ac:dyDescent="0.25">
      <c r="B259" s="1"/>
      <c r="C259" s="1"/>
      <c r="D259" s="1"/>
    </row>
    <row r="260" spans="2:4" ht="15.75" customHeight="1" x14ac:dyDescent="0.25">
      <c r="B260" s="1"/>
      <c r="C260" s="1"/>
      <c r="D260" s="1"/>
    </row>
    <row r="261" spans="2:4" ht="15.75" customHeight="1" x14ac:dyDescent="0.25">
      <c r="B261" s="1"/>
      <c r="C261" s="1"/>
      <c r="D261" s="1"/>
    </row>
    <row r="262" spans="2:4" ht="15.75" customHeight="1" x14ac:dyDescent="0.25">
      <c r="B262" s="1"/>
      <c r="C262" s="1"/>
      <c r="D262" s="1"/>
    </row>
    <row r="263" spans="2:4" ht="15.75" customHeight="1" x14ac:dyDescent="0.25">
      <c r="B263" s="1"/>
      <c r="C263" s="1"/>
      <c r="D263" s="1"/>
    </row>
    <row r="264" spans="2:4" ht="15.75" customHeight="1" x14ac:dyDescent="0.25">
      <c r="B264" s="1"/>
      <c r="C264" s="1"/>
      <c r="D264" s="1"/>
    </row>
    <row r="265" spans="2:4" ht="15.75" customHeight="1" x14ac:dyDescent="0.25">
      <c r="B265" s="1"/>
      <c r="C265" s="1"/>
      <c r="D265" s="1"/>
    </row>
    <row r="266" spans="2:4" ht="15.75" customHeight="1" x14ac:dyDescent="0.25">
      <c r="B266" s="1"/>
      <c r="C266" s="1"/>
      <c r="D266" s="1"/>
    </row>
    <row r="267" spans="2:4" ht="15.75" customHeight="1" x14ac:dyDescent="0.25">
      <c r="B267" s="1"/>
      <c r="C267" s="1"/>
      <c r="D267" s="1"/>
    </row>
    <row r="268" spans="2:4" ht="15.75" customHeight="1" x14ac:dyDescent="0.25">
      <c r="B268" s="1"/>
      <c r="C268" s="1"/>
      <c r="D268" s="1"/>
    </row>
    <row r="269" spans="2:4" ht="15.75" customHeight="1" x14ac:dyDescent="0.25">
      <c r="B269" s="1"/>
      <c r="C269" s="1"/>
      <c r="D269" s="1"/>
    </row>
    <row r="270" spans="2:4" ht="15.75" customHeight="1" x14ac:dyDescent="0.25">
      <c r="B270" s="1"/>
      <c r="C270" s="1"/>
      <c r="D270" s="1"/>
    </row>
    <row r="271" spans="2:4" ht="15.75" customHeight="1" x14ac:dyDescent="0.25">
      <c r="B271" s="1"/>
      <c r="C271" s="1"/>
      <c r="D271" s="1"/>
    </row>
    <row r="272" spans="2:4" ht="15.75" customHeight="1" x14ac:dyDescent="0.25">
      <c r="B272" s="1"/>
      <c r="C272" s="1"/>
      <c r="D272" s="1"/>
    </row>
    <row r="273" spans="2:4" ht="15.75" customHeight="1" x14ac:dyDescent="0.25">
      <c r="B273" s="1"/>
      <c r="C273" s="1"/>
      <c r="D273" s="1"/>
    </row>
    <row r="274" spans="2:4" ht="15.75" customHeight="1" x14ac:dyDescent="0.25">
      <c r="B274" s="1"/>
      <c r="C274" s="1"/>
      <c r="D274" s="1"/>
    </row>
    <row r="275" spans="2:4" ht="15.75" customHeight="1" x14ac:dyDescent="0.25">
      <c r="B275" s="1"/>
      <c r="C275" s="1"/>
      <c r="D275" s="1"/>
    </row>
    <row r="276" spans="2:4" ht="15.75" customHeight="1" x14ac:dyDescent="0.25">
      <c r="B276" s="1"/>
      <c r="C276" s="1"/>
      <c r="D276" s="1"/>
    </row>
    <row r="277" spans="2:4" ht="15.75" customHeight="1" x14ac:dyDescent="0.25">
      <c r="B277" s="1"/>
      <c r="C277" s="1"/>
      <c r="D277" s="1"/>
    </row>
    <row r="278" spans="2:4" ht="15.75" customHeight="1" x14ac:dyDescent="0.25">
      <c r="B278" s="1"/>
      <c r="C278" s="1"/>
      <c r="D278" s="1"/>
    </row>
    <row r="279" spans="2:4" ht="15.75" customHeight="1" x14ac:dyDescent="0.25">
      <c r="B279" s="1"/>
      <c r="C279" s="1"/>
      <c r="D279" s="1"/>
    </row>
    <row r="280" spans="2:4" ht="15.75" customHeight="1" x14ac:dyDescent="0.25">
      <c r="B280" s="1"/>
      <c r="C280" s="1"/>
      <c r="D280" s="1"/>
    </row>
    <row r="281" spans="2:4" ht="15.75" customHeight="1" x14ac:dyDescent="0.25">
      <c r="B281" s="1"/>
      <c r="C281" s="1"/>
      <c r="D281" s="1"/>
    </row>
    <row r="282" spans="2:4" ht="15.75" customHeight="1" x14ac:dyDescent="0.25">
      <c r="B282" s="1"/>
      <c r="C282" s="1"/>
      <c r="D282" s="1"/>
    </row>
    <row r="283" spans="2:4" ht="15.75" customHeight="1" x14ac:dyDescent="0.25">
      <c r="B283" s="1"/>
      <c r="C283" s="1"/>
      <c r="D283" s="1"/>
    </row>
    <row r="284" spans="2:4" ht="15.75" customHeight="1" x14ac:dyDescent="0.25">
      <c r="B284" s="1"/>
      <c r="C284" s="1"/>
      <c r="D284" s="1"/>
    </row>
    <row r="285" spans="2:4" ht="15.75" customHeight="1" x14ac:dyDescent="0.25">
      <c r="B285" s="1"/>
      <c r="C285" s="1"/>
      <c r="D285" s="1"/>
    </row>
    <row r="286" spans="2:4" ht="15.75" customHeight="1" x14ac:dyDescent="0.25">
      <c r="B286" s="1"/>
      <c r="C286" s="1"/>
      <c r="D286" s="1"/>
    </row>
    <row r="287" spans="2:4" ht="15.75" customHeight="1" x14ac:dyDescent="0.25">
      <c r="B287" s="1"/>
      <c r="C287" s="1"/>
      <c r="D287" s="1"/>
    </row>
    <row r="288" spans="2:4" ht="15.75" customHeight="1" x14ac:dyDescent="0.25">
      <c r="B288" s="1"/>
      <c r="C288" s="1"/>
      <c r="D288" s="1"/>
    </row>
    <row r="289" spans="2:4" ht="15.75" customHeight="1" x14ac:dyDescent="0.25">
      <c r="B289" s="1"/>
      <c r="C289" s="1"/>
      <c r="D289" s="1"/>
    </row>
    <row r="290" spans="2:4" ht="15.75" customHeight="1" x14ac:dyDescent="0.25">
      <c r="B290" s="1"/>
      <c r="C290" s="1"/>
      <c r="D290" s="1"/>
    </row>
    <row r="291" spans="2:4" ht="15.75" customHeight="1" x14ac:dyDescent="0.25">
      <c r="B291" s="1"/>
      <c r="C291" s="1"/>
      <c r="D291" s="1"/>
    </row>
    <row r="292" spans="2:4" ht="15.75" customHeight="1" x14ac:dyDescent="0.25">
      <c r="B292" s="1"/>
      <c r="C292" s="1"/>
      <c r="D292" s="1"/>
    </row>
    <row r="293" spans="2:4" ht="15.75" customHeight="1" x14ac:dyDescent="0.25">
      <c r="B293" s="1"/>
      <c r="C293" s="1"/>
      <c r="D293" s="1"/>
    </row>
    <row r="294" spans="2:4" ht="15.75" customHeight="1" x14ac:dyDescent="0.25">
      <c r="B294" s="1"/>
      <c r="C294" s="1"/>
      <c r="D294" s="1"/>
    </row>
    <row r="295" spans="2:4" ht="15.75" customHeight="1" x14ac:dyDescent="0.25">
      <c r="B295" s="1"/>
      <c r="C295" s="1"/>
      <c r="D295" s="1"/>
    </row>
    <row r="296" spans="2:4" ht="15.75" customHeight="1" x14ac:dyDescent="0.25">
      <c r="B296" s="1"/>
      <c r="C296" s="1"/>
      <c r="D296" s="1"/>
    </row>
    <row r="297" spans="2:4" ht="15.75" customHeight="1" x14ac:dyDescent="0.25">
      <c r="B297" s="1"/>
      <c r="C297" s="1"/>
      <c r="D297" s="1"/>
    </row>
    <row r="298" spans="2:4" ht="15.75" customHeight="1" x14ac:dyDescent="0.25">
      <c r="B298" s="1"/>
      <c r="C298" s="1"/>
      <c r="D298" s="1"/>
    </row>
    <row r="299" spans="2:4" ht="15.75" customHeight="1" x14ac:dyDescent="0.25">
      <c r="B299" s="1"/>
      <c r="C299" s="1"/>
      <c r="D299" s="1"/>
    </row>
    <row r="300" spans="2:4" ht="15.75" customHeight="1" x14ac:dyDescent="0.25">
      <c r="B300" s="1"/>
      <c r="C300" s="1"/>
      <c r="D300" s="1"/>
    </row>
    <row r="301" spans="2:4" ht="15.75" customHeight="1" x14ac:dyDescent="0.25">
      <c r="B301" s="1"/>
      <c r="C301" s="1"/>
      <c r="D301" s="1"/>
    </row>
    <row r="302" spans="2:4" ht="15.75" customHeight="1" x14ac:dyDescent="0.25">
      <c r="B302" s="1"/>
      <c r="C302" s="1"/>
      <c r="D302" s="1"/>
    </row>
    <row r="303" spans="2:4" ht="15.75" customHeight="1" x14ac:dyDescent="0.25">
      <c r="B303" s="1"/>
      <c r="C303" s="1"/>
      <c r="D303" s="1"/>
    </row>
    <row r="304" spans="2:4" ht="15.75" customHeight="1" x14ac:dyDescent="0.25">
      <c r="B304" s="1"/>
      <c r="C304" s="1"/>
      <c r="D304" s="1"/>
    </row>
    <row r="305" spans="2:4" ht="15.75" customHeight="1" x14ac:dyDescent="0.25">
      <c r="B305" s="1"/>
      <c r="C305" s="1"/>
      <c r="D305" s="1"/>
    </row>
    <row r="306" spans="2:4" ht="15.75" customHeight="1" x14ac:dyDescent="0.25">
      <c r="B306" s="1"/>
      <c r="C306" s="1"/>
      <c r="D306" s="1"/>
    </row>
    <row r="307" spans="2:4" ht="15.75" customHeight="1" x14ac:dyDescent="0.25">
      <c r="B307" s="1"/>
      <c r="C307" s="1"/>
      <c r="D307" s="1"/>
    </row>
    <row r="308" spans="2:4" ht="15.75" customHeight="1" x14ac:dyDescent="0.25">
      <c r="B308" s="1"/>
      <c r="C308" s="1"/>
      <c r="D308" s="1"/>
    </row>
    <row r="309" spans="2:4" ht="15.75" customHeight="1" x14ac:dyDescent="0.25">
      <c r="B309" s="1"/>
      <c r="C309" s="1"/>
      <c r="D309" s="1"/>
    </row>
    <row r="310" spans="2:4" ht="15.75" customHeight="1" x14ac:dyDescent="0.25">
      <c r="B310" s="1"/>
      <c r="C310" s="1"/>
      <c r="D310" s="1"/>
    </row>
    <row r="311" spans="2:4" ht="15.75" customHeight="1" x14ac:dyDescent="0.25">
      <c r="B311" s="1"/>
      <c r="C311" s="1"/>
      <c r="D311" s="1"/>
    </row>
    <row r="312" spans="2:4" ht="15.75" customHeight="1" x14ac:dyDescent="0.25">
      <c r="B312" s="1"/>
      <c r="C312" s="1"/>
      <c r="D312" s="1"/>
    </row>
    <row r="313" spans="2:4" ht="15.75" customHeight="1" x14ac:dyDescent="0.25">
      <c r="B313" s="1"/>
      <c r="C313" s="1"/>
      <c r="D313" s="1"/>
    </row>
    <row r="314" spans="2:4" ht="15.75" customHeight="1" x14ac:dyDescent="0.25">
      <c r="B314" s="1"/>
      <c r="C314" s="1"/>
      <c r="D314" s="1"/>
    </row>
    <row r="315" spans="2:4" ht="15.75" customHeight="1" x14ac:dyDescent="0.25">
      <c r="B315" s="1"/>
      <c r="C315" s="1"/>
      <c r="D315" s="1"/>
    </row>
    <row r="316" spans="2:4" ht="15.75" customHeight="1" x14ac:dyDescent="0.25">
      <c r="B316" s="1"/>
      <c r="C316" s="1"/>
      <c r="D316" s="1"/>
    </row>
    <row r="317" spans="2:4" ht="15.75" customHeight="1" x14ac:dyDescent="0.25">
      <c r="B317" s="1"/>
      <c r="C317" s="1"/>
      <c r="D317" s="1"/>
    </row>
    <row r="318" spans="2:4" ht="15.75" customHeight="1" x14ac:dyDescent="0.25">
      <c r="B318" s="1"/>
      <c r="C318" s="1"/>
      <c r="D318" s="1"/>
    </row>
    <row r="319" spans="2:4" ht="15.75" customHeight="1" x14ac:dyDescent="0.25">
      <c r="B319" s="1"/>
      <c r="C319" s="1"/>
      <c r="D319" s="1"/>
    </row>
    <row r="320" spans="2:4" ht="15.75" customHeight="1" x14ac:dyDescent="0.25">
      <c r="B320" s="1"/>
      <c r="C320" s="1"/>
      <c r="D320" s="1"/>
    </row>
    <row r="321" spans="2:4" ht="15.75" customHeight="1" x14ac:dyDescent="0.25">
      <c r="B321" s="1"/>
      <c r="C321" s="1"/>
      <c r="D321" s="1"/>
    </row>
    <row r="322" spans="2:4" ht="15.75" customHeight="1" x14ac:dyDescent="0.25">
      <c r="B322" s="1"/>
      <c r="C322" s="1"/>
      <c r="D322" s="1"/>
    </row>
    <row r="323" spans="2:4" ht="15.75" customHeight="1" x14ac:dyDescent="0.25">
      <c r="B323" s="1"/>
      <c r="C323" s="1"/>
      <c r="D323" s="1"/>
    </row>
    <row r="324" spans="2:4" ht="15.75" customHeight="1" x14ac:dyDescent="0.25">
      <c r="B324" s="1"/>
      <c r="C324" s="1"/>
      <c r="D324" s="1"/>
    </row>
    <row r="325" spans="2:4" ht="15.75" customHeight="1" x14ac:dyDescent="0.25">
      <c r="B325" s="1"/>
      <c r="C325" s="1"/>
      <c r="D325" s="1"/>
    </row>
    <row r="326" spans="2:4" ht="15.75" customHeight="1" x14ac:dyDescent="0.25">
      <c r="B326" s="1"/>
      <c r="C326" s="1"/>
      <c r="D326" s="1"/>
    </row>
    <row r="327" spans="2:4" ht="15.75" customHeight="1" x14ac:dyDescent="0.25">
      <c r="B327" s="1"/>
      <c r="C327" s="1"/>
      <c r="D327" s="1"/>
    </row>
    <row r="328" spans="2:4" ht="15.75" customHeight="1" x14ac:dyDescent="0.25">
      <c r="B328" s="1"/>
      <c r="C328" s="1"/>
      <c r="D328" s="1"/>
    </row>
    <row r="329" spans="2:4" ht="15.75" customHeight="1" x14ac:dyDescent="0.25">
      <c r="B329" s="1"/>
      <c r="C329" s="1"/>
      <c r="D329" s="1"/>
    </row>
    <row r="330" spans="2:4" ht="15.75" customHeight="1" x14ac:dyDescent="0.25">
      <c r="B330" s="1"/>
      <c r="C330" s="1"/>
      <c r="D330" s="1"/>
    </row>
    <row r="331" spans="2:4" ht="15.75" customHeight="1" x14ac:dyDescent="0.25">
      <c r="B331" s="1"/>
      <c r="C331" s="1"/>
      <c r="D331" s="1"/>
    </row>
    <row r="332" spans="2:4" ht="15.75" customHeight="1" x14ac:dyDescent="0.25">
      <c r="B332" s="1"/>
      <c r="C332" s="1"/>
      <c r="D332" s="1"/>
    </row>
    <row r="333" spans="2:4" ht="15.75" customHeight="1" x14ac:dyDescent="0.25">
      <c r="B333" s="1"/>
      <c r="C333" s="1"/>
      <c r="D333" s="1"/>
    </row>
    <row r="334" spans="2:4" ht="15.75" customHeight="1" x14ac:dyDescent="0.25">
      <c r="B334" s="1"/>
      <c r="C334" s="1"/>
      <c r="D334" s="1"/>
    </row>
    <row r="335" spans="2:4" ht="15.75" customHeight="1" x14ac:dyDescent="0.25">
      <c r="B335" s="1"/>
      <c r="C335" s="1"/>
      <c r="D335" s="1"/>
    </row>
    <row r="336" spans="2:4" ht="15.75" customHeight="1" x14ac:dyDescent="0.25">
      <c r="B336" s="1"/>
      <c r="C336" s="1"/>
      <c r="D336" s="1"/>
    </row>
    <row r="337" spans="2:4" ht="15.75" customHeight="1" x14ac:dyDescent="0.25">
      <c r="B337" s="1"/>
      <c r="C337" s="1"/>
      <c r="D337" s="1"/>
    </row>
    <row r="338" spans="2:4" ht="15.75" customHeight="1" x14ac:dyDescent="0.25">
      <c r="B338" s="1"/>
      <c r="C338" s="1"/>
      <c r="D338" s="1"/>
    </row>
    <row r="339" spans="2:4" ht="15.75" customHeight="1" x14ac:dyDescent="0.25">
      <c r="B339" s="1"/>
      <c r="C339" s="1"/>
      <c r="D339" s="1"/>
    </row>
    <row r="340" spans="2:4" ht="15.75" customHeight="1" x14ac:dyDescent="0.25">
      <c r="B340" s="1"/>
      <c r="C340" s="1"/>
      <c r="D340" s="1"/>
    </row>
    <row r="341" spans="2:4" ht="15.75" customHeight="1" x14ac:dyDescent="0.25">
      <c r="B341" s="1"/>
      <c r="C341" s="1"/>
      <c r="D341" s="1"/>
    </row>
    <row r="342" spans="2:4" ht="15.75" customHeight="1" x14ac:dyDescent="0.25">
      <c r="B342" s="1"/>
      <c r="C342" s="1"/>
      <c r="D342" s="1"/>
    </row>
    <row r="343" spans="2:4" ht="15.75" customHeight="1" x14ac:dyDescent="0.25">
      <c r="B343" s="1"/>
      <c r="C343" s="1"/>
      <c r="D343" s="1"/>
    </row>
    <row r="344" spans="2:4" ht="15.75" customHeight="1" x14ac:dyDescent="0.25">
      <c r="B344" s="1"/>
      <c r="C344" s="1"/>
      <c r="D344" s="1"/>
    </row>
    <row r="345" spans="2:4" ht="15.75" customHeight="1" x14ac:dyDescent="0.25">
      <c r="B345" s="1"/>
      <c r="C345" s="1"/>
      <c r="D345" s="1"/>
    </row>
    <row r="346" spans="2:4" ht="15.75" customHeight="1" x14ac:dyDescent="0.25">
      <c r="B346" s="1"/>
      <c r="C346" s="1"/>
      <c r="D346" s="1"/>
    </row>
    <row r="347" spans="2:4" ht="15.75" customHeight="1" x14ac:dyDescent="0.25">
      <c r="B347" s="1"/>
      <c r="C347" s="1"/>
      <c r="D347" s="1"/>
    </row>
    <row r="348" spans="2:4" ht="15.75" customHeight="1" x14ac:dyDescent="0.25">
      <c r="B348" s="1"/>
      <c r="C348" s="1"/>
      <c r="D348" s="1"/>
    </row>
    <row r="349" spans="2:4" ht="15.75" customHeight="1" x14ac:dyDescent="0.25">
      <c r="B349" s="1"/>
      <c r="C349" s="1"/>
      <c r="D349" s="1"/>
    </row>
    <row r="350" spans="2:4" ht="15.75" customHeight="1" x14ac:dyDescent="0.25">
      <c r="B350" s="1"/>
      <c r="C350" s="1"/>
      <c r="D350" s="1"/>
    </row>
    <row r="351" spans="2:4" ht="15.75" customHeight="1" x14ac:dyDescent="0.25">
      <c r="B351" s="1"/>
      <c r="C351" s="1"/>
      <c r="D351" s="1"/>
    </row>
    <row r="352" spans="2:4" ht="15.75" customHeight="1" x14ac:dyDescent="0.25">
      <c r="B352" s="1"/>
      <c r="C352" s="1"/>
      <c r="D352" s="1"/>
    </row>
    <row r="353" spans="2:4" ht="15.75" customHeight="1" x14ac:dyDescent="0.25">
      <c r="B353" s="1"/>
      <c r="C353" s="1"/>
      <c r="D353" s="1"/>
    </row>
    <row r="354" spans="2:4" ht="15.75" customHeight="1" x14ac:dyDescent="0.25">
      <c r="B354" s="1"/>
      <c r="C354" s="1"/>
      <c r="D354" s="1"/>
    </row>
    <row r="355" spans="2:4" ht="15.75" customHeight="1" x14ac:dyDescent="0.25">
      <c r="B355" s="1"/>
      <c r="C355" s="1"/>
      <c r="D355" s="1"/>
    </row>
    <row r="356" spans="2:4" ht="15.75" customHeight="1" x14ac:dyDescent="0.25">
      <c r="B356" s="1"/>
      <c r="C356" s="1"/>
      <c r="D356" s="1"/>
    </row>
    <row r="357" spans="2:4" ht="15.75" customHeight="1" x14ac:dyDescent="0.25">
      <c r="B357" s="1"/>
      <c r="C357" s="1"/>
      <c r="D357" s="1"/>
    </row>
    <row r="358" spans="2:4" ht="15.75" customHeight="1" x14ac:dyDescent="0.25">
      <c r="B358" s="1"/>
      <c r="C358" s="1"/>
      <c r="D358" s="1"/>
    </row>
    <row r="359" spans="2:4" ht="15.75" customHeight="1" x14ac:dyDescent="0.25">
      <c r="B359" s="1"/>
      <c r="C359" s="1"/>
      <c r="D359" s="1"/>
    </row>
    <row r="360" spans="2:4" ht="15.75" customHeight="1" x14ac:dyDescent="0.25">
      <c r="B360" s="1"/>
      <c r="C360" s="1"/>
      <c r="D360" s="1"/>
    </row>
    <row r="361" spans="2:4" ht="15.75" customHeight="1" x14ac:dyDescent="0.25">
      <c r="B361" s="1"/>
      <c r="C361" s="1"/>
      <c r="D361" s="1"/>
    </row>
    <row r="362" spans="2:4" ht="15.75" customHeight="1" x14ac:dyDescent="0.25">
      <c r="B362" s="1"/>
      <c r="C362" s="1"/>
      <c r="D362" s="1"/>
    </row>
    <row r="363" spans="2:4" ht="15.75" customHeight="1" x14ac:dyDescent="0.25">
      <c r="B363" s="1"/>
      <c r="C363" s="1"/>
      <c r="D363" s="1"/>
    </row>
    <row r="364" spans="2:4" ht="15.75" customHeight="1" x14ac:dyDescent="0.25">
      <c r="B364" s="1"/>
      <c r="C364" s="1"/>
      <c r="D364" s="1"/>
    </row>
    <row r="365" spans="2:4" ht="15.75" customHeight="1" x14ac:dyDescent="0.25">
      <c r="B365" s="1"/>
      <c r="C365" s="1"/>
      <c r="D365" s="1"/>
    </row>
    <row r="366" spans="2:4" ht="15.75" customHeight="1" x14ac:dyDescent="0.25">
      <c r="B366" s="1"/>
      <c r="C366" s="1"/>
      <c r="D366" s="1"/>
    </row>
    <row r="367" spans="2:4" ht="15.75" customHeight="1" x14ac:dyDescent="0.25">
      <c r="B367" s="1"/>
      <c r="C367" s="1"/>
      <c r="D367" s="1"/>
    </row>
    <row r="368" spans="2:4" ht="15.75" customHeight="1" x14ac:dyDescent="0.25">
      <c r="B368" s="1"/>
      <c r="C368" s="1"/>
      <c r="D368" s="1"/>
    </row>
    <row r="369" spans="2:4" ht="15.75" customHeight="1" x14ac:dyDescent="0.25">
      <c r="B369" s="1"/>
      <c r="C369" s="1"/>
      <c r="D369" s="1"/>
    </row>
    <row r="370" spans="2:4" ht="15.75" customHeight="1" x14ac:dyDescent="0.25">
      <c r="B370" s="1"/>
      <c r="C370" s="1"/>
      <c r="D370" s="1"/>
    </row>
    <row r="371" spans="2:4" ht="15.75" customHeight="1" x14ac:dyDescent="0.25">
      <c r="B371" s="1"/>
      <c r="C371" s="1"/>
      <c r="D371" s="1"/>
    </row>
    <row r="372" spans="2:4" ht="15.75" customHeight="1" x14ac:dyDescent="0.25">
      <c r="B372" s="1"/>
      <c r="C372" s="1"/>
      <c r="D372" s="1"/>
    </row>
    <row r="373" spans="2:4" ht="15.75" customHeight="1" x14ac:dyDescent="0.25">
      <c r="B373" s="1"/>
      <c r="C373" s="1"/>
      <c r="D373" s="1"/>
    </row>
    <row r="374" spans="2:4" ht="15.75" customHeight="1" x14ac:dyDescent="0.25">
      <c r="B374" s="1"/>
      <c r="C374" s="1"/>
      <c r="D374" s="1"/>
    </row>
    <row r="375" spans="2:4" ht="15.75" customHeight="1" x14ac:dyDescent="0.25">
      <c r="B375" s="1"/>
      <c r="C375" s="1"/>
      <c r="D375" s="1"/>
    </row>
    <row r="376" spans="2:4" ht="15.75" customHeight="1" x14ac:dyDescent="0.25">
      <c r="B376" s="1"/>
      <c r="C376" s="1"/>
      <c r="D376" s="1"/>
    </row>
    <row r="377" spans="2:4" ht="15.75" customHeight="1" x14ac:dyDescent="0.25">
      <c r="B377" s="1"/>
      <c r="C377" s="1"/>
      <c r="D377" s="1"/>
    </row>
    <row r="378" spans="2:4" ht="15.75" customHeight="1" x14ac:dyDescent="0.25">
      <c r="B378" s="1"/>
      <c r="C378" s="1"/>
      <c r="D378" s="1"/>
    </row>
    <row r="379" spans="2:4" ht="15.75" customHeight="1" x14ac:dyDescent="0.25">
      <c r="B379" s="1"/>
      <c r="C379" s="1"/>
      <c r="D379" s="1"/>
    </row>
    <row r="380" spans="2:4" ht="15.75" customHeight="1" x14ac:dyDescent="0.25">
      <c r="B380" s="1"/>
      <c r="C380" s="1"/>
      <c r="D380" s="1"/>
    </row>
    <row r="381" spans="2:4" ht="15.75" customHeight="1" x14ac:dyDescent="0.25">
      <c r="B381" s="1"/>
      <c r="C381" s="1"/>
      <c r="D381" s="1"/>
    </row>
    <row r="382" spans="2:4" ht="15.75" customHeight="1" x14ac:dyDescent="0.25">
      <c r="B382" s="1"/>
      <c r="C382" s="1"/>
      <c r="D382" s="1"/>
    </row>
    <row r="383" spans="2:4" ht="15.75" customHeight="1" x14ac:dyDescent="0.25">
      <c r="B383" s="1"/>
      <c r="C383" s="1"/>
      <c r="D383" s="1"/>
    </row>
    <row r="384" spans="2:4" ht="15.75" customHeight="1" x14ac:dyDescent="0.25">
      <c r="B384" s="1"/>
      <c r="C384" s="1"/>
      <c r="D384" s="1"/>
    </row>
    <row r="385" spans="2:4" ht="15.75" customHeight="1" x14ac:dyDescent="0.25">
      <c r="B385" s="1"/>
      <c r="C385" s="1"/>
      <c r="D385" s="1"/>
    </row>
    <row r="386" spans="2:4" ht="15.75" customHeight="1" x14ac:dyDescent="0.25">
      <c r="B386" s="1"/>
      <c r="C386" s="1"/>
      <c r="D386" s="1"/>
    </row>
    <row r="387" spans="2:4" ht="15.75" customHeight="1" x14ac:dyDescent="0.25">
      <c r="B387" s="1"/>
      <c r="C387" s="1"/>
      <c r="D387" s="1"/>
    </row>
    <row r="388" spans="2:4" ht="15.75" customHeight="1" x14ac:dyDescent="0.25">
      <c r="B388" s="1"/>
      <c r="C388" s="1"/>
      <c r="D388" s="1"/>
    </row>
    <row r="389" spans="2:4" ht="15.75" customHeight="1" x14ac:dyDescent="0.25">
      <c r="B389" s="1"/>
      <c r="C389" s="1"/>
      <c r="D389" s="1"/>
    </row>
    <row r="390" spans="2:4" ht="15.75" customHeight="1" x14ac:dyDescent="0.25">
      <c r="B390" s="1"/>
      <c r="C390" s="1"/>
      <c r="D390" s="1"/>
    </row>
    <row r="391" spans="2:4" ht="15.75" customHeight="1" x14ac:dyDescent="0.25">
      <c r="B391" s="1"/>
      <c r="C391" s="1"/>
      <c r="D391" s="1"/>
    </row>
    <row r="392" spans="2:4" ht="15.75" customHeight="1" x14ac:dyDescent="0.25">
      <c r="B392" s="1"/>
      <c r="C392" s="1"/>
      <c r="D392" s="1"/>
    </row>
    <row r="393" spans="2:4" ht="15.75" customHeight="1" x14ac:dyDescent="0.25">
      <c r="B393" s="1"/>
      <c r="C393" s="1"/>
      <c r="D393" s="1"/>
    </row>
    <row r="394" spans="2:4" ht="15.75" customHeight="1" x14ac:dyDescent="0.25">
      <c r="B394" s="1"/>
      <c r="C394" s="1"/>
      <c r="D394" s="1"/>
    </row>
    <row r="395" spans="2:4" ht="15.75" customHeight="1" x14ac:dyDescent="0.25">
      <c r="B395" s="1"/>
      <c r="C395" s="1"/>
      <c r="D395" s="1"/>
    </row>
    <row r="396" spans="2:4" ht="15.75" customHeight="1" x14ac:dyDescent="0.25">
      <c r="B396" s="1"/>
      <c r="C396" s="1"/>
      <c r="D396" s="1"/>
    </row>
    <row r="397" spans="2:4" ht="15.75" customHeight="1" x14ac:dyDescent="0.25">
      <c r="B397" s="1"/>
      <c r="C397" s="1"/>
      <c r="D397" s="1"/>
    </row>
    <row r="398" spans="2:4" ht="15.75" customHeight="1" x14ac:dyDescent="0.25">
      <c r="B398" s="1"/>
      <c r="C398" s="1"/>
      <c r="D398" s="1"/>
    </row>
    <row r="399" spans="2:4" ht="15.75" customHeight="1" x14ac:dyDescent="0.25">
      <c r="B399" s="1"/>
      <c r="C399" s="1"/>
      <c r="D399" s="1"/>
    </row>
    <row r="400" spans="2:4" ht="15.75" customHeight="1" x14ac:dyDescent="0.25">
      <c r="B400" s="1"/>
      <c r="C400" s="1"/>
      <c r="D400" s="1"/>
    </row>
    <row r="401" spans="2:4" ht="15.75" customHeight="1" x14ac:dyDescent="0.25">
      <c r="B401" s="1"/>
      <c r="C401" s="1"/>
      <c r="D401" s="1"/>
    </row>
    <row r="402" spans="2:4" ht="15.75" customHeight="1" x14ac:dyDescent="0.25">
      <c r="B402" s="1"/>
      <c r="C402" s="1"/>
      <c r="D402" s="1"/>
    </row>
    <row r="403" spans="2:4" ht="15.75" customHeight="1" x14ac:dyDescent="0.25">
      <c r="B403" s="1"/>
      <c r="C403" s="1"/>
      <c r="D403" s="1"/>
    </row>
    <row r="404" spans="2:4" ht="15.75" customHeight="1" x14ac:dyDescent="0.25">
      <c r="B404" s="1"/>
      <c r="C404" s="1"/>
      <c r="D404" s="1"/>
    </row>
    <row r="405" spans="2:4" ht="15.75" customHeight="1" x14ac:dyDescent="0.25">
      <c r="B405" s="1"/>
      <c r="C405" s="1"/>
      <c r="D405" s="1"/>
    </row>
    <row r="406" spans="2:4" ht="15.75" customHeight="1" x14ac:dyDescent="0.25">
      <c r="B406" s="1"/>
      <c r="C406" s="1"/>
      <c r="D406" s="1"/>
    </row>
    <row r="407" spans="2:4" ht="15.75" customHeight="1" x14ac:dyDescent="0.25">
      <c r="B407" s="1"/>
      <c r="C407" s="1"/>
      <c r="D407" s="1"/>
    </row>
    <row r="408" spans="2:4" ht="15.75" customHeight="1" x14ac:dyDescent="0.25">
      <c r="B408" s="1"/>
      <c r="C408" s="1"/>
      <c r="D408" s="1"/>
    </row>
    <row r="409" spans="2:4" ht="15.75" customHeight="1" x14ac:dyDescent="0.25">
      <c r="B409" s="1"/>
      <c r="C409" s="1"/>
      <c r="D409" s="1"/>
    </row>
    <row r="410" spans="2:4" ht="15.75" customHeight="1" x14ac:dyDescent="0.25">
      <c r="B410" s="1"/>
      <c r="C410" s="1"/>
      <c r="D410" s="1"/>
    </row>
    <row r="411" spans="2:4" ht="15.75" customHeight="1" x14ac:dyDescent="0.25">
      <c r="B411" s="1"/>
      <c r="C411" s="1"/>
      <c r="D411" s="1"/>
    </row>
    <row r="412" spans="2:4" ht="15.75" customHeight="1" x14ac:dyDescent="0.25">
      <c r="B412" s="1"/>
      <c r="C412" s="1"/>
      <c r="D412" s="1"/>
    </row>
    <row r="413" spans="2:4" ht="15.75" customHeight="1" x14ac:dyDescent="0.25">
      <c r="B413" s="1"/>
      <c r="C413" s="1"/>
      <c r="D413" s="1"/>
    </row>
    <row r="414" spans="2:4" ht="15.75" customHeight="1" x14ac:dyDescent="0.25">
      <c r="B414" s="1"/>
      <c r="C414" s="1"/>
      <c r="D414" s="1"/>
    </row>
    <row r="415" spans="2:4" ht="15.75" customHeight="1" x14ac:dyDescent="0.25">
      <c r="B415" s="1"/>
      <c r="C415" s="1"/>
      <c r="D415" s="1"/>
    </row>
    <row r="416" spans="2:4" ht="15.75" customHeight="1" x14ac:dyDescent="0.25">
      <c r="B416" s="1"/>
      <c r="C416" s="1"/>
      <c r="D416" s="1"/>
    </row>
    <row r="417" spans="2:4" ht="15.75" customHeight="1" x14ac:dyDescent="0.25">
      <c r="B417" s="1"/>
      <c r="C417" s="1"/>
      <c r="D417" s="1"/>
    </row>
    <row r="418" spans="2:4" ht="15.75" customHeight="1" x14ac:dyDescent="0.25">
      <c r="B418" s="1"/>
      <c r="C418" s="1"/>
      <c r="D418" s="1"/>
    </row>
    <row r="419" spans="2:4" ht="15.75" customHeight="1" x14ac:dyDescent="0.25">
      <c r="B419" s="1"/>
      <c r="C419" s="1"/>
      <c r="D419" s="1"/>
    </row>
    <row r="420" spans="2:4" ht="15.75" customHeight="1" x14ac:dyDescent="0.25">
      <c r="B420" s="1"/>
      <c r="C420" s="1"/>
      <c r="D420" s="1"/>
    </row>
    <row r="421" spans="2:4" ht="15.75" customHeight="1" x14ac:dyDescent="0.25">
      <c r="B421" s="1"/>
      <c r="C421" s="1"/>
      <c r="D421" s="1"/>
    </row>
    <row r="422" spans="2:4" ht="15.75" customHeight="1" x14ac:dyDescent="0.25">
      <c r="B422" s="1"/>
      <c r="C422" s="1"/>
      <c r="D422" s="1"/>
    </row>
    <row r="423" spans="2:4" ht="15.75" customHeight="1" x14ac:dyDescent="0.25">
      <c r="B423" s="1"/>
      <c r="C423" s="1"/>
      <c r="D423" s="1"/>
    </row>
    <row r="424" spans="2:4" ht="15.75" customHeight="1" x14ac:dyDescent="0.25">
      <c r="B424" s="1"/>
      <c r="C424" s="1"/>
      <c r="D424" s="1"/>
    </row>
    <row r="425" spans="2:4" ht="15.75" customHeight="1" x14ac:dyDescent="0.25">
      <c r="B425" s="1"/>
      <c r="C425" s="1"/>
      <c r="D425" s="1"/>
    </row>
    <row r="426" spans="2:4" ht="15.75" customHeight="1" x14ac:dyDescent="0.25">
      <c r="B426" s="1"/>
      <c r="C426" s="1"/>
      <c r="D426" s="1"/>
    </row>
    <row r="427" spans="2:4" ht="15.75" customHeight="1" x14ac:dyDescent="0.25">
      <c r="B427" s="1"/>
      <c r="C427" s="1"/>
      <c r="D427" s="1"/>
    </row>
    <row r="428" spans="2:4" ht="15.75" customHeight="1" x14ac:dyDescent="0.25">
      <c r="B428" s="1"/>
      <c r="C428" s="1"/>
      <c r="D428" s="1"/>
    </row>
    <row r="429" spans="2:4" ht="15.75" customHeight="1" x14ac:dyDescent="0.25">
      <c r="B429" s="1"/>
      <c r="C429" s="1"/>
      <c r="D429" s="1"/>
    </row>
    <row r="430" spans="2:4" ht="15.75" customHeight="1" x14ac:dyDescent="0.25">
      <c r="B430" s="1"/>
      <c r="C430" s="1"/>
      <c r="D430" s="1"/>
    </row>
    <row r="431" spans="2:4" ht="15.75" customHeight="1" x14ac:dyDescent="0.25">
      <c r="B431" s="1"/>
      <c r="C431" s="1"/>
      <c r="D431" s="1"/>
    </row>
    <row r="432" spans="2:4" ht="15.75" customHeight="1" x14ac:dyDescent="0.25">
      <c r="B432" s="1"/>
      <c r="C432" s="1"/>
      <c r="D432" s="1"/>
    </row>
    <row r="433" spans="2:4" ht="15.75" customHeight="1" x14ac:dyDescent="0.25">
      <c r="B433" s="1"/>
      <c r="C433" s="1"/>
      <c r="D433" s="1"/>
    </row>
    <row r="434" spans="2:4" ht="15.75" customHeight="1" x14ac:dyDescent="0.25">
      <c r="B434" s="1"/>
      <c r="C434" s="1"/>
      <c r="D434" s="1"/>
    </row>
    <row r="435" spans="2:4" ht="15.75" customHeight="1" x14ac:dyDescent="0.25">
      <c r="B435" s="1"/>
      <c r="C435" s="1"/>
      <c r="D435" s="1"/>
    </row>
    <row r="436" spans="2:4" ht="15.75" customHeight="1" x14ac:dyDescent="0.25">
      <c r="B436" s="1"/>
      <c r="C436" s="1"/>
      <c r="D436" s="1"/>
    </row>
    <row r="437" spans="2:4" ht="15.75" customHeight="1" x14ac:dyDescent="0.25">
      <c r="B437" s="1"/>
      <c r="C437" s="1"/>
      <c r="D437" s="1"/>
    </row>
    <row r="438" spans="2:4" ht="15.75" customHeight="1" x14ac:dyDescent="0.25">
      <c r="B438" s="1"/>
      <c r="C438" s="1"/>
      <c r="D438" s="1"/>
    </row>
    <row r="439" spans="2:4" ht="15.75" customHeight="1" x14ac:dyDescent="0.25">
      <c r="B439" s="1"/>
      <c r="C439" s="1"/>
      <c r="D439" s="1"/>
    </row>
    <row r="440" spans="2:4" ht="15.75" customHeight="1" x14ac:dyDescent="0.25">
      <c r="B440" s="1"/>
      <c r="C440" s="1"/>
      <c r="D440" s="1"/>
    </row>
    <row r="441" spans="2:4" ht="15.75" customHeight="1" x14ac:dyDescent="0.25">
      <c r="B441" s="1"/>
      <c r="C441" s="1"/>
      <c r="D441" s="1"/>
    </row>
    <row r="442" spans="2:4" ht="15.75" customHeight="1" x14ac:dyDescent="0.25">
      <c r="B442" s="1"/>
      <c r="C442" s="1"/>
      <c r="D442" s="1"/>
    </row>
    <row r="443" spans="2:4" ht="15.75" customHeight="1" x14ac:dyDescent="0.25">
      <c r="B443" s="1"/>
      <c r="C443" s="1"/>
      <c r="D443" s="1"/>
    </row>
    <row r="444" spans="2:4" ht="15.75" customHeight="1" x14ac:dyDescent="0.25">
      <c r="B444" s="1"/>
      <c r="C444" s="1"/>
      <c r="D444" s="1"/>
    </row>
    <row r="445" spans="2:4" ht="15.75" customHeight="1" x14ac:dyDescent="0.25">
      <c r="B445" s="1"/>
      <c r="C445" s="1"/>
      <c r="D445" s="1"/>
    </row>
    <row r="446" spans="2:4" ht="15.75" customHeight="1" x14ac:dyDescent="0.25">
      <c r="B446" s="1"/>
      <c r="C446" s="1"/>
      <c r="D446" s="1"/>
    </row>
    <row r="447" spans="2:4" ht="15.75" customHeight="1" x14ac:dyDescent="0.25">
      <c r="B447" s="1"/>
      <c r="C447" s="1"/>
      <c r="D447" s="1"/>
    </row>
    <row r="448" spans="2:4" ht="15.75" customHeight="1" x14ac:dyDescent="0.25">
      <c r="B448" s="1"/>
      <c r="C448" s="1"/>
      <c r="D448" s="1"/>
    </row>
    <row r="449" spans="2:4" ht="15.75" customHeight="1" x14ac:dyDescent="0.25">
      <c r="B449" s="1"/>
      <c r="C449" s="1"/>
      <c r="D449" s="1"/>
    </row>
    <row r="450" spans="2:4" ht="15.75" customHeight="1" x14ac:dyDescent="0.25">
      <c r="B450" s="1"/>
      <c r="C450" s="1"/>
      <c r="D450" s="1"/>
    </row>
    <row r="451" spans="2:4" ht="15.75" customHeight="1" x14ac:dyDescent="0.25">
      <c r="B451" s="1"/>
      <c r="C451" s="1"/>
      <c r="D451" s="1"/>
    </row>
    <row r="452" spans="2:4" ht="15.75" customHeight="1" x14ac:dyDescent="0.25">
      <c r="B452" s="1"/>
      <c r="C452" s="1"/>
      <c r="D452" s="1"/>
    </row>
    <row r="453" spans="2:4" ht="15.75" customHeight="1" x14ac:dyDescent="0.25">
      <c r="B453" s="1"/>
      <c r="C453" s="1"/>
      <c r="D453" s="1"/>
    </row>
    <row r="454" spans="2:4" ht="15.75" customHeight="1" x14ac:dyDescent="0.25">
      <c r="B454" s="1"/>
      <c r="C454" s="1"/>
      <c r="D454" s="1"/>
    </row>
    <row r="455" spans="2:4" ht="15.75" customHeight="1" x14ac:dyDescent="0.25">
      <c r="B455" s="1"/>
      <c r="C455" s="1"/>
      <c r="D455" s="1"/>
    </row>
    <row r="456" spans="2:4" ht="15.75" customHeight="1" x14ac:dyDescent="0.25">
      <c r="B456" s="1"/>
      <c r="C456" s="1"/>
      <c r="D456" s="1"/>
    </row>
    <row r="457" spans="2:4" ht="15.75" customHeight="1" x14ac:dyDescent="0.25">
      <c r="B457" s="1"/>
      <c r="C457" s="1"/>
      <c r="D457" s="1"/>
    </row>
    <row r="458" spans="2:4" ht="15.75" customHeight="1" x14ac:dyDescent="0.25">
      <c r="B458" s="1"/>
      <c r="C458" s="1"/>
      <c r="D458" s="1"/>
    </row>
    <row r="459" spans="2:4" ht="15.75" customHeight="1" x14ac:dyDescent="0.25">
      <c r="B459" s="1"/>
      <c r="C459" s="1"/>
      <c r="D459" s="1"/>
    </row>
    <row r="460" spans="2:4" ht="15.75" customHeight="1" x14ac:dyDescent="0.25">
      <c r="B460" s="1"/>
      <c r="C460" s="1"/>
      <c r="D460" s="1"/>
    </row>
    <row r="461" spans="2:4" ht="15.75" customHeight="1" x14ac:dyDescent="0.25">
      <c r="B461" s="1"/>
      <c r="C461" s="1"/>
      <c r="D461" s="1"/>
    </row>
    <row r="462" spans="2:4" ht="15.75" customHeight="1" x14ac:dyDescent="0.25">
      <c r="B462" s="1"/>
      <c r="C462" s="1"/>
      <c r="D462" s="1"/>
    </row>
    <row r="463" spans="2:4" ht="15.75" customHeight="1" x14ac:dyDescent="0.25">
      <c r="B463" s="1"/>
      <c r="C463" s="1"/>
      <c r="D463" s="1"/>
    </row>
    <row r="464" spans="2:4" ht="15.75" customHeight="1" x14ac:dyDescent="0.25">
      <c r="B464" s="1"/>
      <c r="C464" s="1"/>
      <c r="D464" s="1"/>
    </row>
    <row r="465" spans="2:4" ht="15.75" customHeight="1" x14ac:dyDescent="0.25">
      <c r="B465" s="1"/>
      <c r="C465" s="1"/>
      <c r="D465" s="1"/>
    </row>
    <row r="466" spans="2:4" ht="15.75" customHeight="1" x14ac:dyDescent="0.25">
      <c r="B466" s="1"/>
      <c r="C466" s="1"/>
      <c r="D466" s="1"/>
    </row>
    <row r="467" spans="2:4" ht="15.75" customHeight="1" x14ac:dyDescent="0.25">
      <c r="B467" s="1"/>
      <c r="C467" s="1"/>
      <c r="D467" s="1"/>
    </row>
    <row r="468" spans="2:4" ht="15.75" customHeight="1" x14ac:dyDescent="0.25">
      <c r="B468" s="1"/>
      <c r="C468" s="1"/>
      <c r="D468" s="1"/>
    </row>
    <row r="469" spans="2:4" ht="15.75" customHeight="1" x14ac:dyDescent="0.25">
      <c r="B469" s="1"/>
      <c r="C469" s="1"/>
      <c r="D469" s="1"/>
    </row>
    <row r="470" spans="2:4" ht="15.75" customHeight="1" x14ac:dyDescent="0.25">
      <c r="B470" s="1"/>
      <c r="C470" s="1"/>
      <c r="D470" s="1"/>
    </row>
    <row r="471" spans="2:4" ht="15.75" customHeight="1" x14ac:dyDescent="0.25">
      <c r="B471" s="1"/>
      <c r="C471" s="1"/>
      <c r="D471" s="1"/>
    </row>
    <row r="472" spans="2:4" ht="15.75" customHeight="1" x14ac:dyDescent="0.25">
      <c r="B472" s="1"/>
      <c r="C472" s="1"/>
      <c r="D472" s="1"/>
    </row>
    <row r="473" spans="2:4" ht="15.75" customHeight="1" x14ac:dyDescent="0.25">
      <c r="B473" s="1"/>
      <c r="C473" s="1"/>
      <c r="D473" s="1"/>
    </row>
    <row r="474" spans="2:4" ht="15.75" customHeight="1" x14ac:dyDescent="0.25">
      <c r="B474" s="1"/>
      <c r="C474" s="1"/>
      <c r="D474" s="1"/>
    </row>
    <row r="475" spans="2:4" ht="15.75" customHeight="1" x14ac:dyDescent="0.25">
      <c r="B475" s="1"/>
      <c r="C475" s="1"/>
      <c r="D475" s="1"/>
    </row>
    <row r="476" spans="2:4" ht="15.75" customHeight="1" x14ac:dyDescent="0.25">
      <c r="B476" s="1"/>
      <c r="C476" s="1"/>
      <c r="D476" s="1"/>
    </row>
    <row r="477" spans="2:4" ht="15.75" customHeight="1" x14ac:dyDescent="0.25">
      <c r="B477" s="1"/>
      <c r="C477" s="1"/>
      <c r="D477" s="1"/>
    </row>
    <row r="478" spans="2:4" ht="15.75" customHeight="1" x14ac:dyDescent="0.25">
      <c r="B478" s="1"/>
      <c r="C478" s="1"/>
      <c r="D478" s="1"/>
    </row>
    <row r="479" spans="2:4" ht="15.75" customHeight="1" x14ac:dyDescent="0.25">
      <c r="B479" s="1"/>
      <c r="C479" s="1"/>
      <c r="D479" s="1"/>
    </row>
    <row r="480" spans="2:4" ht="15.75" customHeight="1" x14ac:dyDescent="0.25">
      <c r="B480" s="1"/>
      <c r="C480" s="1"/>
      <c r="D480" s="1"/>
    </row>
    <row r="481" spans="2:4" ht="15.75" customHeight="1" x14ac:dyDescent="0.25">
      <c r="B481" s="1"/>
      <c r="C481" s="1"/>
      <c r="D481" s="1"/>
    </row>
    <row r="482" spans="2:4" ht="15.75" customHeight="1" x14ac:dyDescent="0.25">
      <c r="B482" s="1"/>
      <c r="C482" s="1"/>
      <c r="D482" s="1"/>
    </row>
    <row r="483" spans="2:4" ht="15.75" customHeight="1" x14ac:dyDescent="0.25">
      <c r="B483" s="1"/>
      <c r="C483" s="1"/>
      <c r="D483" s="1"/>
    </row>
    <row r="484" spans="2:4" ht="15.75" customHeight="1" x14ac:dyDescent="0.25">
      <c r="B484" s="1"/>
      <c r="C484" s="1"/>
      <c r="D484" s="1"/>
    </row>
    <row r="485" spans="2:4" ht="15.75" customHeight="1" x14ac:dyDescent="0.25">
      <c r="B485" s="1"/>
      <c r="C485" s="1"/>
      <c r="D485" s="1"/>
    </row>
    <row r="486" spans="2:4" ht="15.75" customHeight="1" x14ac:dyDescent="0.25">
      <c r="B486" s="1"/>
      <c r="C486" s="1"/>
      <c r="D486" s="1"/>
    </row>
    <row r="487" spans="2:4" ht="15.75" customHeight="1" x14ac:dyDescent="0.25">
      <c r="B487" s="1"/>
      <c r="C487" s="1"/>
      <c r="D487" s="1"/>
    </row>
    <row r="488" spans="2:4" ht="15.75" customHeight="1" x14ac:dyDescent="0.25">
      <c r="B488" s="1"/>
      <c r="C488" s="1"/>
      <c r="D488" s="1"/>
    </row>
    <row r="489" spans="2:4" ht="15.75" customHeight="1" x14ac:dyDescent="0.25">
      <c r="B489" s="1"/>
      <c r="C489" s="1"/>
      <c r="D489" s="1"/>
    </row>
    <row r="490" spans="2:4" ht="15.75" customHeight="1" x14ac:dyDescent="0.25">
      <c r="B490" s="1"/>
      <c r="C490" s="1"/>
      <c r="D490" s="1"/>
    </row>
    <row r="491" spans="2:4" ht="15.75" customHeight="1" x14ac:dyDescent="0.25">
      <c r="B491" s="1"/>
      <c r="C491" s="1"/>
      <c r="D491" s="1"/>
    </row>
    <row r="492" spans="2:4" ht="15.75" customHeight="1" x14ac:dyDescent="0.25">
      <c r="B492" s="1"/>
      <c r="C492" s="1"/>
      <c r="D492" s="1"/>
    </row>
    <row r="493" spans="2:4" ht="15.75" customHeight="1" x14ac:dyDescent="0.25">
      <c r="B493" s="1"/>
      <c r="C493" s="1"/>
      <c r="D493" s="1"/>
    </row>
    <row r="494" spans="2:4" ht="15.75" customHeight="1" x14ac:dyDescent="0.25">
      <c r="B494" s="1"/>
      <c r="C494" s="1"/>
      <c r="D494" s="1"/>
    </row>
    <row r="495" spans="2:4" ht="15.75" customHeight="1" x14ac:dyDescent="0.25">
      <c r="B495" s="1"/>
      <c r="C495" s="1"/>
      <c r="D495" s="1"/>
    </row>
    <row r="496" spans="2:4" ht="15.75" customHeight="1" x14ac:dyDescent="0.25">
      <c r="B496" s="1"/>
      <c r="C496" s="1"/>
      <c r="D496" s="1"/>
    </row>
    <row r="497" spans="2:4" ht="15.75" customHeight="1" x14ac:dyDescent="0.25">
      <c r="B497" s="1"/>
      <c r="C497" s="1"/>
      <c r="D497" s="1"/>
    </row>
    <row r="498" spans="2:4" ht="15.75" customHeight="1" x14ac:dyDescent="0.25">
      <c r="B498" s="1"/>
      <c r="C498" s="1"/>
      <c r="D498" s="1"/>
    </row>
    <row r="499" spans="2:4" ht="15.75" customHeight="1" x14ac:dyDescent="0.25">
      <c r="B499" s="1"/>
      <c r="C499" s="1"/>
      <c r="D499" s="1"/>
    </row>
    <row r="500" spans="2:4" ht="15.75" customHeight="1" x14ac:dyDescent="0.25">
      <c r="B500" s="1"/>
      <c r="C500" s="1"/>
      <c r="D500" s="1"/>
    </row>
    <row r="501" spans="2:4" ht="15.75" customHeight="1" x14ac:dyDescent="0.25">
      <c r="B501" s="1"/>
      <c r="C501" s="1"/>
      <c r="D501" s="1"/>
    </row>
    <row r="502" spans="2:4" ht="15.75" customHeight="1" x14ac:dyDescent="0.25">
      <c r="B502" s="1"/>
      <c r="C502" s="1"/>
      <c r="D502" s="1"/>
    </row>
    <row r="503" spans="2:4" ht="15.75" customHeight="1" x14ac:dyDescent="0.25">
      <c r="B503" s="1"/>
      <c r="C503" s="1"/>
      <c r="D503" s="1"/>
    </row>
    <row r="504" spans="2:4" ht="15.75" customHeight="1" x14ac:dyDescent="0.25">
      <c r="B504" s="1"/>
      <c r="C504" s="1"/>
      <c r="D504" s="1"/>
    </row>
    <row r="505" spans="2:4" ht="15.75" customHeight="1" x14ac:dyDescent="0.25">
      <c r="B505" s="1"/>
      <c r="C505" s="1"/>
      <c r="D505" s="1"/>
    </row>
    <row r="506" spans="2:4" ht="15.75" customHeight="1" x14ac:dyDescent="0.25">
      <c r="B506" s="1"/>
      <c r="C506" s="1"/>
      <c r="D506" s="1"/>
    </row>
    <row r="507" spans="2:4" ht="15.75" customHeight="1" x14ac:dyDescent="0.25">
      <c r="B507" s="1"/>
      <c r="C507" s="1"/>
      <c r="D507" s="1"/>
    </row>
    <row r="508" spans="2:4" ht="15.75" customHeight="1" x14ac:dyDescent="0.25">
      <c r="B508" s="1"/>
      <c r="C508" s="1"/>
      <c r="D508" s="1"/>
    </row>
    <row r="509" spans="2:4" ht="15.75" customHeight="1" x14ac:dyDescent="0.25">
      <c r="B509" s="1"/>
      <c r="C509" s="1"/>
      <c r="D509" s="1"/>
    </row>
    <row r="510" spans="2:4" ht="15.75" customHeight="1" x14ac:dyDescent="0.25">
      <c r="B510" s="1"/>
      <c r="C510" s="1"/>
      <c r="D510" s="1"/>
    </row>
    <row r="511" spans="2:4" ht="15.75" customHeight="1" x14ac:dyDescent="0.25">
      <c r="B511" s="1"/>
      <c r="C511" s="1"/>
      <c r="D511" s="1"/>
    </row>
    <row r="512" spans="2:4" ht="15.75" customHeight="1" x14ac:dyDescent="0.25">
      <c r="B512" s="1"/>
      <c r="C512" s="1"/>
      <c r="D512" s="1"/>
    </row>
    <row r="513" spans="2:4" ht="15.75" customHeight="1" x14ac:dyDescent="0.25">
      <c r="B513" s="1"/>
      <c r="C513" s="1"/>
      <c r="D513" s="1"/>
    </row>
    <row r="514" spans="2:4" ht="15.75" customHeight="1" x14ac:dyDescent="0.25">
      <c r="B514" s="1"/>
      <c r="C514" s="1"/>
      <c r="D514" s="1"/>
    </row>
    <row r="515" spans="2:4" ht="15.75" customHeight="1" x14ac:dyDescent="0.25">
      <c r="B515" s="1"/>
      <c r="C515" s="1"/>
      <c r="D515" s="1"/>
    </row>
    <row r="516" spans="2:4" ht="15.75" customHeight="1" x14ac:dyDescent="0.25">
      <c r="B516" s="1"/>
      <c r="C516" s="1"/>
      <c r="D516" s="1"/>
    </row>
    <row r="517" spans="2:4" ht="15.75" customHeight="1" x14ac:dyDescent="0.25">
      <c r="B517" s="1"/>
      <c r="C517" s="1"/>
      <c r="D517" s="1"/>
    </row>
    <row r="518" spans="2:4" ht="15.75" customHeight="1" x14ac:dyDescent="0.25">
      <c r="B518" s="1"/>
      <c r="C518" s="1"/>
      <c r="D518" s="1"/>
    </row>
    <row r="519" spans="2:4" ht="15.75" customHeight="1" x14ac:dyDescent="0.25">
      <c r="B519" s="1"/>
      <c r="C519" s="1"/>
      <c r="D519" s="1"/>
    </row>
    <row r="520" spans="2:4" ht="15.75" customHeight="1" x14ac:dyDescent="0.25">
      <c r="B520" s="1"/>
      <c r="C520" s="1"/>
      <c r="D520" s="1"/>
    </row>
    <row r="521" spans="2:4" ht="15.75" customHeight="1" x14ac:dyDescent="0.25">
      <c r="B521" s="1"/>
      <c r="C521" s="1"/>
      <c r="D521" s="1"/>
    </row>
    <row r="522" spans="2:4" ht="15.75" customHeight="1" x14ac:dyDescent="0.25">
      <c r="B522" s="1"/>
      <c r="C522" s="1"/>
      <c r="D522" s="1"/>
    </row>
    <row r="523" spans="2:4" ht="15.75" customHeight="1" x14ac:dyDescent="0.25">
      <c r="B523" s="1"/>
      <c r="C523" s="1"/>
      <c r="D523" s="1"/>
    </row>
    <row r="524" spans="2:4" ht="15.75" customHeight="1" x14ac:dyDescent="0.25">
      <c r="B524" s="1"/>
      <c r="C524" s="1"/>
      <c r="D524" s="1"/>
    </row>
    <row r="525" spans="2:4" ht="15.75" customHeight="1" x14ac:dyDescent="0.25">
      <c r="B525" s="1"/>
      <c r="C525" s="1"/>
      <c r="D525" s="1"/>
    </row>
    <row r="526" spans="2:4" ht="15.75" customHeight="1" x14ac:dyDescent="0.25">
      <c r="B526" s="1"/>
      <c r="C526" s="1"/>
      <c r="D526" s="1"/>
    </row>
    <row r="527" spans="2:4" ht="15.75" customHeight="1" x14ac:dyDescent="0.25">
      <c r="B527" s="1"/>
      <c r="C527" s="1"/>
      <c r="D527" s="1"/>
    </row>
    <row r="528" spans="2:4" ht="15.75" customHeight="1" x14ac:dyDescent="0.25">
      <c r="B528" s="1"/>
      <c r="C528" s="1"/>
      <c r="D528" s="1"/>
    </row>
    <row r="529" spans="2:4" ht="15.75" customHeight="1" x14ac:dyDescent="0.25">
      <c r="B529" s="1"/>
      <c r="C529" s="1"/>
      <c r="D529" s="1"/>
    </row>
    <row r="530" spans="2:4" ht="15.75" customHeight="1" x14ac:dyDescent="0.25">
      <c r="B530" s="1"/>
      <c r="C530" s="1"/>
      <c r="D530" s="1"/>
    </row>
    <row r="531" spans="2:4" ht="15.75" customHeight="1" x14ac:dyDescent="0.25">
      <c r="B531" s="1"/>
      <c r="C531" s="1"/>
      <c r="D531" s="1"/>
    </row>
    <row r="532" spans="2:4" ht="15.75" customHeight="1" x14ac:dyDescent="0.25">
      <c r="B532" s="1"/>
      <c r="C532" s="1"/>
      <c r="D532" s="1"/>
    </row>
    <row r="533" spans="2:4" ht="15.75" customHeight="1" x14ac:dyDescent="0.25">
      <c r="B533" s="1"/>
      <c r="C533" s="1"/>
      <c r="D533" s="1"/>
    </row>
    <row r="534" spans="2:4" ht="15.75" customHeight="1" x14ac:dyDescent="0.25">
      <c r="B534" s="1"/>
      <c r="C534" s="1"/>
      <c r="D534" s="1"/>
    </row>
    <row r="535" spans="2:4" ht="15.75" customHeight="1" x14ac:dyDescent="0.25">
      <c r="B535" s="1"/>
      <c r="C535" s="1"/>
      <c r="D535" s="1"/>
    </row>
    <row r="536" spans="2:4" ht="15.75" customHeight="1" x14ac:dyDescent="0.25">
      <c r="B536" s="1"/>
      <c r="C536" s="1"/>
      <c r="D536" s="1"/>
    </row>
    <row r="537" spans="2:4" ht="15.75" customHeight="1" x14ac:dyDescent="0.25">
      <c r="B537" s="1"/>
      <c r="C537" s="1"/>
      <c r="D537" s="1"/>
    </row>
    <row r="538" spans="2:4" ht="15.75" customHeight="1" x14ac:dyDescent="0.25">
      <c r="B538" s="1"/>
      <c r="C538" s="1"/>
      <c r="D538" s="1"/>
    </row>
    <row r="539" spans="2:4" ht="15.75" customHeight="1" x14ac:dyDescent="0.25">
      <c r="B539" s="1"/>
      <c r="C539" s="1"/>
      <c r="D539" s="1"/>
    </row>
    <row r="540" spans="2:4" ht="15.75" customHeight="1" x14ac:dyDescent="0.25">
      <c r="B540" s="1"/>
      <c r="C540" s="1"/>
      <c r="D540" s="1"/>
    </row>
    <row r="541" spans="2:4" ht="15.75" customHeight="1" x14ac:dyDescent="0.25">
      <c r="B541" s="1"/>
      <c r="C541" s="1"/>
      <c r="D541" s="1"/>
    </row>
    <row r="542" spans="2:4" ht="15.75" customHeight="1" x14ac:dyDescent="0.25">
      <c r="B542" s="1"/>
      <c r="C542" s="1"/>
      <c r="D542" s="1"/>
    </row>
    <row r="543" spans="2:4" ht="15.75" customHeight="1" x14ac:dyDescent="0.25">
      <c r="B543" s="1"/>
      <c r="C543" s="1"/>
      <c r="D543" s="1"/>
    </row>
    <row r="544" spans="2:4" ht="15.75" customHeight="1" x14ac:dyDescent="0.25">
      <c r="B544" s="1"/>
      <c r="C544" s="1"/>
      <c r="D544" s="1"/>
    </row>
    <row r="545" spans="2:4" ht="15.75" customHeight="1" x14ac:dyDescent="0.25">
      <c r="B545" s="1"/>
      <c r="C545" s="1"/>
      <c r="D545" s="1"/>
    </row>
    <row r="546" spans="2:4" ht="15.75" customHeight="1" x14ac:dyDescent="0.25">
      <c r="B546" s="1"/>
      <c r="C546" s="1"/>
      <c r="D546" s="1"/>
    </row>
    <row r="547" spans="2:4" ht="15.75" customHeight="1" x14ac:dyDescent="0.25">
      <c r="B547" s="1"/>
      <c r="C547" s="1"/>
      <c r="D547" s="1"/>
    </row>
    <row r="548" spans="2:4" ht="15.75" customHeight="1" x14ac:dyDescent="0.25">
      <c r="B548" s="1"/>
      <c r="C548" s="1"/>
      <c r="D548" s="1"/>
    </row>
    <row r="549" spans="2:4" ht="15.75" customHeight="1" x14ac:dyDescent="0.25">
      <c r="B549" s="1"/>
      <c r="C549" s="1"/>
      <c r="D549" s="1"/>
    </row>
    <row r="550" spans="2:4" ht="15.75" customHeight="1" x14ac:dyDescent="0.25">
      <c r="B550" s="1"/>
      <c r="C550" s="1"/>
      <c r="D550" s="1"/>
    </row>
    <row r="551" spans="2:4" ht="15.75" customHeight="1" x14ac:dyDescent="0.25">
      <c r="B551" s="1"/>
      <c r="C551" s="1"/>
      <c r="D551" s="1"/>
    </row>
    <row r="552" spans="2:4" ht="15.75" customHeight="1" x14ac:dyDescent="0.25">
      <c r="B552" s="1"/>
      <c r="C552" s="1"/>
      <c r="D552" s="1"/>
    </row>
    <row r="553" spans="2:4" ht="15.75" customHeight="1" x14ac:dyDescent="0.25">
      <c r="B553" s="1"/>
      <c r="C553" s="1"/>
      <c r="D553" s="1"/>
    </row>
    <row r="554" spans="2:4" ht="15.75" customHeight="1" x14ac:dyDescent="0.25">
      <c r="B554" s="1"/>
      <c r="C554" s="1"/>
      <c r="D554" s="1"/>
    </row>
    <row r="555" spans="2:4" ht="15.75" customHeight="1" x14ac:dyDescent="0.25">
      <c r="B555" s="1"/>
      <c r="C555" s="1"/>
      <c r="D555" s="1"/>
    </row>
    <row r="556" spans="2:4" ht="15.75" customHeight="1" x14ac:dyDescent="0.25">
      <c r="B556" s="1"/>
      <c r="C556" s="1"/>
      <c r="D556" s="1"/>
    </row>
    <row r="557" spans="2:4" ht="15.75" customHeight="1" x14ac:dyDescent="0.25">
      <c r="B557" s="1"/>
      <c r="C557" s="1"/>
      <c r="D557" s="1"/>
    </row>
    <row r="558" spans="2:4" ht="15.75" customHeight="1" x14ac:dyDescent="0.25">
      <c r="B558" s="1"/>
      <c r="C558" s="1"/>
      <c r="D558" s="1"/>
    </row>
    <row r="559" spans="2:4" ht="15.75" customHeight="1" x14ac:dyDescent="0.25">
      <c r="B559" s="1"/>
      <c r="C559" s="1"/>
      <c r="D559" s="1"/>
    </row>
    <row r="560" spans="2:4" ht="15.75" customHeight="1" x14ac:dyDescent="0.25">
      <c r="B560" s="1"/>
      <c r="C560" s="1"/>
      <c r="D560" s="1"/>
    </row>
    <row r="561" spans="2:4" ht="15.75" customHeight="1" x14ac:dyDescent="0.25">
      <c r="B561" s="1"/>
      <c r="C561" s="1"/>
      <c r="D561" s="1"/>
    </row>
    <row r="562" spans="2:4" ht="15.75" customHeight="1" x14ac:dyDescent="0.25">
      <c r="B562" s="1"/>
      <c r="C562" s="1"/>
      <c r="D562" s="1"/>
    </row>
    <row r="563" spans="2:4" ht="15.75" customHeight="1" x14ac:dyDescent="0.25">
      <c r="B563" s="1"/>
      <c r="C563" s="1"/>
      <c r="D563" s="1"/>
    </row>
    <row r="564" spans="2:4" ht="15.75" customHeight="1" x14ac:dyDescent="0.25">
      <c r="B564" s="1"/>
      <c r="C564" s="1"/>
      <c r="D564" s="1"/>
    </row>
    <row r="565" spans="2:4" ht="15.75" customHeight="1" x14ac:dyDescent="0.25">
      <c r="B565" s="1"/>
      <c r="C565" s="1"/>
      <c r="D565" s="1"/>
    </row>
    <row r="566" spans="2:4" ht="15.75" customHeight="1" x14ac:dyDescent="0.25">
      <c r="B566" s="1"/>
      <c r="C566" s="1"/>
      <c r="D566" s="1"/>
    </row>
    <row r="567" spans="2:4" ht="15.75" customHeight="1" x14ac:dyDescent="0.25">
      <c r="B567" s="1"/>
      <c r="C567" s="1"/>
      <c r="D567" s="1"/>
    </row>
    <row r="568" spans="2:4" ht="15.75" customHeight="1" x14ac:dyDescent="0.25">
      <c r="B568" s="1"/>
      <c r="C568" s="1"/>
      <c r="D568" s="1"/>
    </row>
    <row r="569" spans="2:4" ht="15.75" customHeight="1" x14ac:dyDescent="0.25">
      <c r="B569" s="1"/>
      <c r="C569" s="1"/>
      <c r="D569" s="1"/>
    </row>
    <row r="570" spans="2:4" ht="15.75" customHeight="1" x14ac:dyDescent="0.25">
      <c r="B570" s="1"/>
      <c r="C570" s="1"/>
      <c r="D570" s="1"/>
    </row>
    <row r="571" spans="2:4" ht="15.75" customHeight="1" x14ac:dyDescent="0.25">
      <c r="B571" s="1"/>
      <c r="C571" s="1"/>
      <c r="D571" s="1"/>
    </row>
    <row r="572" spans="2:4" ht="15.75" customHeight="1" x14ac:dyDescent="0.25">
      <c r="B572" s="1"/>
      <c r="C572" s="1"/>
      <c r="D572" s="1"/>
    </row>
    <row r="573" spans="2:4" ht="15.75" customHeight="1" x14ac:dyDescent="0.25">
      <c r="B573" s="1"/>
      <c r="C573" s="1"/>
      <c r="D573" s="1"/>
    </row>
    <row r="574" spans="2:4" ht="15.75" customHeight="1" x14ac:dyDescent="0.25">
      <c r="B574" s="1"/>
      <c r="C574" s="1"/>
      <c r="D574" s="1"/>
    </row>
    <row r="575" spans="2:4" ht="15.75" customHeight="1" x14ac:dyDescent="0.25">
      <c r="B575" s="1"/>
      <c r="C575" s="1"/>
      <c r="D575" s="1"/>
    </row>
    <row r="576" spans="2:4" ht="15.75" customHeight="1" x14ac:dyDescent="0.25">
      <c r="B576" s="1"/>
      <c r="C576" s="1"/>
      <c r="D576" s="1"/>
    </row>
    <row r="577" spans="2:4" ht="15.75" customHeight="1" x14ac:dyDescent="0.25">
      <c r="B577" s="1"/>
      <c r="C577" s="1"/>
      <c r="D577" s="1"/>
    </row>
    <row r="578" spans="2:4" ht="15.75" customHeight="1" x14ac:dyDescent="0.25">
      <c r="B578" s="1"/>
      <c r="C578" s="1"/>
      <c r="D578" s="1"/>
    </row>
    <row r="579" spans="2:4" ht="15.75" customHeight="1" x14ac:dyDescent="0.25">
      <c r="B579" s="1"/>
      <c r="C579" s="1"/>
      <c r="D579" s="1"/>
    </row>
    <row r="580" spans="2:4" ht="15.75" customHeight="1" x14ac:dyDescent="0.25">
      <c r="B580" s="1"/>
      <c r="C580" s="1"/>
      <c r="D580" s="1"/>
    </row>
    <row r="581" spans="2:4" ht="15.75" customHeight="1" x14ac:dyDescent="0.25">
      <c r="B581" s="1"/>
      <c r="C581" s="1"/>
      <c r="D581" s="1"/>
    </row>
    <row r="582" spans="2:4" ht="15.75" customHeight="1" x14ac:dyDescent="0.25">
      <c r="B582" s="1"/>
      <c r="C582" s="1"/>
      <c r="D582" s="1"/>
    </row>
    <row r="583" spans="2:4" ht="15.75" customHeight="1" x14ac:dyDescent="0.25">
      <c r="B583" s="1"/>
      <c r="C583" s="1"/>
      <c r="D583" s="1"/>
    </row>
    <row r="584" spans="2:4" ht="15.75" customHeight="1" x14ac:dyDescent="0.25">
      <c r="B584" s="1"/>
      <c r="C584" s="1"/>
      <c r="D584" s="1"/>
    </row>
    <row r="585" spans="2:4" ht="15.75" customHeight="1" x14ac:dyDescent="0.25">
      <c r="B585" s="1"/>
      <c r="C585" s="1"/>
      <c r="D585" s="1"/>
    </row>
    <row r="586" spans="2:4" ht="15.75" customHeight="1" x14ac:dyDescent="0.25">
      <c r="B586" s="1"/>
      <c r="C586" s="1"/>
      <c r="D586" s="1"/>
    </row>
    <row r="587" spans="2:4" ht="15.75" customHeight="1" x14ac:dyDescent="0.25">
      <c r="B587" s="1"/>
      <c r="C587" s="1"/>
      <c r="D587" s="1"/>
    </row>
    <row r="588" spans="2:4" ht="15.75" customHeight="1" x14ac:dyDescent="0.25">
      <c r="B588" s="1"/>
      <c r="C588" s="1"/>
      <c r="D588" s="1"/>
    </row>
    <row r="589" spans="2:4" ht="15.75" customHeight="1" x14ac:dyDescent="0.25">
      <c r="B589" s="1"/>
      <c r="C589" s="1"/>
      <c r="D589" s="1"/>
    </row>
    <row r="590" spans="2:4" ht="15.75" customHeight="1" x14ac:dyDescent="0.25">
      <c r="B590" s="1"/>
      <c r="C590" s="1"/>
      <c r="D590" s="1"/>
    </row>
    <row r="591" spans="2:4" ht="15.75" customHeight="1" x14ac:dyDescent="0.25">
      <c r="B591" s="1"/>
      <c r="C591" s="1"/>
      <c r="D591" s="1"/>
    </row>
    <row r="592" spans="2:4" ht="15.75" customHeight="1" x14ac:dyDescent="0.25">
      <c r="B592" s="1"/>
      <c r="C592" s="1"/>
      <c r="D592" s="1"/>
    </row>
    <row r="593" spans="2:4" ht="15.75" customHeight="1" x14ac:dyDescent="0.25">
      <c r="B593" s="1"/>
      <c r="C593" s="1"/>
      <c r="D593" s="1"/>
    </row>
    <row r="594" spans="2:4" ht="15.75" customHeight="1" x14ac:dyDescent="0.25">
      <c r="B594" s="1"/>
      <c r="C594" s="1"/>
      <c r="D594" s="1"/>
    </row>
    <row r="595" spans="2:4" ht="15.75" customHeight="1" x14ac:dyDescent="0.25">
      <c r="B595" s="1"/>
      <c r="C595" s="1"/>
      <c r="D595" s="1"/>
    </row>
    <row r="596" spans="2:4" ht="15.75" customHeight="1" x14ac:dyDescent="0.25">
      <c r="B596" s="1"/>
      <c r="C596" s="1"/>
      <c r="D596" s="1"/>
    </row>
    <row r="597" spans="2:4" ht="15.75" customHeight="1" x14ac:dyDescent="0.25">
      <c r="B597" s="1"/>
      <c r="C597" s="1"/>
      <c r="D597" s="1"/>
    </row>
    <row r="598" spans="2:4" ht="15.75" customHeight="1" x14ac:dyDescent="0.25">
      <c r="B598" s="1"/>
      <c r="C598" s="1"/>
      <c r="D598" s="1"/>
    </row>
    <row r="599" spans="2:4" ht="15.75" customHeight="1" x14ac:dyDescent="0.25">
      <c r="B599" s="1"/>
      <c r="C599" s="1"/>
      <c r="D599" s="1"/>
    </row>
    <row r="600" spans="2:4" ht="15.75" customHeight="1" x14ac:dyDescent="0.25">
      <c r="B600" s="1"/>
      <c r="C600" s="1"/>
      <c r="D600" s="1"/>
    </row>
    <row r="601" spans="2:4" ht="15.75" customHeight="1" x14ac:dyDescent="0.25">
      <c r="B601" s="1"/>
      <c r="C601" s="1"/>
      <c r="D601" s="1"/>
    </row>
    <row r="602" spans="2:4" ht="15.75" customHeight="1" x14ac:dyDescent="0.25">
      <c r="B602" s="1"/>
      <c r="C602" s="1"/>
      <c r="D602" s="1"/>
    </row>
    <row r="603" spans="2:4" ht="15.75" customHeight="1" x14ac:dyDescent="0.25">
      <c r="B603" s="1"/>
      <c r="C603" s="1"/>
      <c r="D603" s="1"/>
    </row>
    <row r="604" spans="2:4" ht="15.75" customHeight="1" x14ac:dyDescent="0.25">
      <c r="B604" s="1"/>
      <c r="C604" s="1"/>
      <c r="D604" s="1"/>
    </row>
    <row r="605" spans="2:4" ht="15.75" customHeight="1" x14ac:dyDescent="0.25">
      <c r="B605" s="1"/>
      <c r="C605" s="1"/>
      <c r="D605" s="1"/>
    </row>
    <row r="606" spans="2:4" ht="15.75" customHeight="1" x14ac:dyDescent="0.25">
      <c r="B606" s="1"/>
      <c r="C606" s="1"/>
      <c r="D606" s="1"/>
    </row>
    <row r="607" spans="2:4" ht="15.75" customHeight="1" x14ac:dyDescent="0.25">
      <c r="B607" s="1"/>
      <c r="C607" s="1"/>
      <c r="D607" s="1"/>
    </row>
    <row r="608" spans="2:4" ht="15.75" customHeight="1" x14ac:dyDescent="0.25">
      <c r="B608" s="1"/>
      <c r="C608" s="1"/>
      <c r="D608" s="1"/>
    </row>
    <row r="609" spans="2:4" ht="15.75" customHeight="1" x14ac:dyDescent="0.25">
      <c r="B609" s="1"/>
      <c r="C609" s="1"/>
      <c r="D609" s="1"/>
    </row>
    <row r="610" spans="2:4" ht="15.75" customHeight="1" x14ac:dyDescent="0.25">
      <c r="B610" s="1"/>
      <c r="C610" s="1"/>
      <c r="D610" s="1"/>
    </row>
    <row r="611" spans="2:4" ht="15.75" customHeight="1" x14ac:dyDescent="0.25">
      <c r="B611" s="1"/>
      <c r="C611" s="1"/>
      <c r="D611" s="1"/>
    </row>
    <row r="612" spans="2:4" ht="15.75" customHeight="1" x14ac:dyDescent="0.25">
      <c r="B612" s="1"/>
      <c r="C612" s="1"/>
      <c r="D612" s="1"/>
    </row>
    <row r="613" spans="2:4" ht="15.75" customHeight="1" x14ac:dyDescent="0.25">
      <c r="B613" s="1"/>
      <c r="C613" s="1"/>
      <c r="D613" s="1"/>
    </row>
    <row r="614" spans="2:4" ht="15.75" customHeight="1" x14ac:dyDescent="0.25">
      <c r="B614" s="1"/>
      <c r="C614" s="1"/>
      <c r="D614" s="1"/>
    </row>
    <row r="615" spans="2:4" ht="15.75" customHeight="1" x14ac:dyDescent="0.25">
      <c r="B615" s="1"/>
      <c r="C615" s="1"/>
      <c r="D615" s="1"/>
    </row>
    <row r="616" spans="2:4" ht="15.75" customHeight="1" x14ac:dyDescent="0.25">
      <c r="B616" s="1"/>
      <c r="C616" s="1"/>
      <c r="D616" s="1"/>
    </row>
    <row r="617" spans="2:4" ht="15.75" customHeight="1" x14ac:dyDescent="0.25">
      <c r="B617" s="1"/>
      <c r="C617" s="1"/>
      <c r="D617" s="1"/>
    </row>
    <row r="618" spans="2:4" ht="15.75" customHeight="1" x14ac:dyDescent="0.25">
      <c r="B618" s="1"/>
      <c r="C618" s="1"/>
      <c r="D618" s="1"/>
    </row>
    <row r="619" spans="2:4" ht="15.75" customHeight="1" x14ac:dyDescent="0.25">
      <c r="B619" s="1"/>
      <c r="C619" s="1"/>
      <c r="D619" s="1"/>
    </row>
    <row r="620" spans="2:4" ht="15.75" customHeight="1" x14ac:dyDescent="0.25">
      <c r="B620" s="1"/>
      <c r="C620" s="1"/>
      <c r="D620" s="1"/>
    </row>
    <row r="621" spans="2:4" ht="15.75" customHeight="1" x14ac:dyDescent="0.25">
      <c r="B621" s="1"/>
      <c r="C621" s="1"/>
      <c r="D621" s="1"/>
    </row>
    <row r="622" spans="2:4" ht="15.75" customHeight="1" x14ac:dyDescent="0.25">
      <c r="B622" s="1"/>
      <c r="C622" s="1"/>
      <c r="D622" s="1"/>
    </row>
    <row r="623" spans="2:4" ht="15.75" customHeight="1" x14ac:dyDescent="0.25">
      <c r="B623" s="1"/>
      <c r="C623" s="1"/>
      <c r="D623" s="1"/>
    </row>
    <row r="624" spans="2:4" ht="15.75" customHeight="1" x14ac:dyDescent="0.25">
      <c r="B624" s="1"/>
      <c r="C624" s="1"/>
      <c r="D624" s="1"/>
    </row>
    <row r="625" spans="2:4" ht="15.75" customHeight="1" x14ac:dyDescent="0.25">
      <c r="B625" s="1"/>
      <c r="C625" s="1"/>
      <c r="D625" s="1"/>
    </row>
    <row r="626" spans="2:4" ht="15.75" customHeight="1" x14ac:dyDescent="0.25">
      <c r="B626" s="1"/>
      <c r="C626" s="1"/>
      <c r="D626" s="1"/>
    </row>
    <row r="627" spans="2:4" ht="15.75" customHeight="1" x14ac:dyDescent="0.25">
      <c r="B627" s="1"/>
      <c r="C627" s="1"/>
      <c r="D627" s="1"/>
    </row>
    <row r="628" spans="2:4" ht="15.75" customHeight="1" x14ac:dyDescent="0.25">
      <c r="B628" s="1"/>
      <c r="C628" s="1"/>
      <c r="D628" s="1"/>
    </row>
    <row r="629" spans="2:4" ht="15.75" customHeight="1" x14ac:dyDescent="0.25">
      <c r="B629" s="1"/>
      <c r="C629" s="1"/>
      <c r="D629" s="1"/>
    </row>
    <row r="630" spans="2:4" ht="15.75" customHeight="1" x14ac:dyDescent="0.25">
      <c r="B630" s="1"/>
      <c r="C630" s="1"/>
      <c r="D630" s="1"/>
    </row>
    <row r="631" spans="2:4" ht="15.75" customHeight="1" x14ac:dyDescent="0.25">
      <c r="B631" s="1"/>
      <c r="C631" s="1"/>
      <c r="D631" s="1"/>
    </row>
    <row r="632" spans="2:4" ht="15.75" customHeight="1" x14ac:dyDescent="0.25">
      <c r="B632" s="1"/>
      <c r="C632" s="1"/>
      <c r="D632" s="1"/>
    </row>
    <row r="633" spans="2:4" ht="15.75" customHeight="1" x14ac:dyDescent="0.25">
      <c r="B633" s="1"/>
      <c r="C633" s="1"/>
      <c r="D633" s="1"/>
    </row>
    <row r="634" spans="2:4" ht="15.75" customHeight="1" x14ac:dyDescent="0.25">
      <c r="B634" s="1"/>
      <c r="C634" s="1"/>
      <c r="D634" s="1"/>
    </row>
    <row r="635" spans="2:4" ht="15.75" customHeight="1" x14ac:dyDescent="0.25">
      <c r="B635" s="1"/>
      <c r="C635" s="1"/>
      <c r="D635" s="1"/>
    </row>
    <row r="636" spans="2:4" ht="15.75" customHeight="1" x14ac:dyDescent="0.25">
      <c r="B636" s="1"/>
      <c r="C636" s="1"/>
      <c r="D636" s="1"/>
    </row>
    <row r="637" spans="2:4" ht="15.75" customHeight="1" x14ac:dyDescent="0.25">
      <c r="B637" s="1"/>
      <c r="C637" s="1"/>
      <c r="D637" s="1"/>
    </row>
    <row r="638" spans="2:4" ht="15.75" customHeight="1" x14ac:dyDescent="0.25">
      <c r="B638" s="1"/>
      <c r="C638" s="1"/>
      <c r="D638" s="1"/>
    </row>
    <row r="639" spans="2:4" ht="15.75" customHeight="1" x14ac:dyDescent="0.25">
      <c r="B639" s="1"/>
      <c r="C639" s="1"/>
      <c r="D639" s="1"/>
    </row>
    <row r="640" spans="2:4" ht="15.75" customHeight="1" x14ac:dyDescent="0.25">
      <c r="B640" s="1"/>
      <c r="C640" s="1"/>
      <c r="D640" s="1"/>
    </row>
    <row r="641" spans="2:4" ht="15.75" customHeight="1" x14ac:dyDescent="0.25">
      <c r="B641" s="1"/>
      <c r="C641" s="1"/>
      <c r="D641" s="1"/>
    </row>
    <row r="642" spans="2:4" ht="15.75" customHeight="1" x14ac:dyDescent="0.25">
      <c r="B642" s="1"/>
      <c r="C642" s="1"/>
      <c r="D642" s="1"/>
    </row>
    <row r="643" spans="2:4" ht="15.75" customHeight="1" x14ac:dyDescent="0.25">
      <c r="B643" s="1"/>
      <c r="C643" s="1"/>
      <c r="D643" s="1"/>
    </row>
    <row r="644" spans="2:4" ht="15.75" customHeight="1" x14ac:dyDescent="0.25">
      <c r="B644" s="1"/>
      <c r="C644" s="1"/>
      <c r="D644" s="1"/>
    </row>
    <row r="645" spans="2:4" ht="15.75" customHeight="1" x14ac:dyDescent="0.25">
      <c r="B645" s="1"/>
      <c r="C645" s="1"/>
      <c r="D645" s="1"/>
    </row>
    <row r="646" spans="2:4" ht="15.75" customHeight="1" x14ac:dyDescent="0.25">
      <c r="B646" s="1"/>
      <c r="C646" s="1"/>
      <c r="D646" s="1"/>
    </row>
    <row r="647" spans="2:4" ht="15.75" customHeight="1" x14ac:dyDescent="0.25">
      <c r="B647" s="1"/>
      <c r="C647" s="1"/>
      <c r="D647" s="1"/>
    </row>
    <row r="648" spans="2:4" ht="15.75" customHeight="1" x14ac:dyDescent="0.25">
      <c r="B648" s="1"/>
      <c r="C648" s="1"/>
      <c r="D648" s="1"/>
    </row>
    <row r="649" spans="2:4" ht="15.75" customHeight="1" x14ac:dyDescent="0.25">
      <c r="B649" s="1"/>
      <c r="C649" s="1"/>
      <c r="D649" s="1"/>
    </row>
    <row r="650" spans="2:4" ht="15.75" customHeight="1" x14ac:dyDescent="0.25">
      <c r="B650" s="1"/>
      <c r="C650" s="1"/>
      <c r="D650" s="1"/>
    </row>
    <row r="651" spans="2:4" ht="15.75" customHeight="1" x14ac:dyDescent="0.25">
      <c r="B651" s="1"/>
      <c r="C651" s="1"/>
      <c r="D651" s="1"/>
    </row>
    <row r="652" spans="2:4" ht="15.75" customHeight="1" x14ac:dyDescent="0.25">
      <c r="B652" s="1"/>
      <c r="C652" s="1"/>
      <c r="D652" s="1"/>
    </row>
    <row r="653" spans="2:4" ht="15.75" customHeight="1" x14ac:dyDescent="0.25">
      <c r="B653" s="1"/>
      <c r="C653" s="1"/>
      <c r="D653" s="1"/>
    </row>
    <row r="654" spans="2:4" ht="15.75" customHeight="1" x14ac:dyDescent="0.25">
      <c r="B654" s="1"/>
      <c r="C654" s="1"/>
      <c r="D654" s="1"/>
    </row>
    <row r="655" spans="2:4" ht="15.75" customHeight="1" x14ac:dyDescent="0.25">
      <c r="B655" s="1"/>
      <c r="C655" s="1"/>
      <c r="D655" s="1"/>
    </row>
    <row r="656" spans="2:4" ht="15.75" customHeight="1" x14ac:dyDescent="0.25">
      <c r="B656" s="1"/>
      <c r="C656" s="1"/>
      <c r="D656" s="1"/>
    </row>
    <row r="657" spans="2:4" ht="15.75" customHeight="1" x14ac:dyDescent="0.25">
      <c r="B657" s="1"/>
      <c r="C657" s="1"/>
      <c r="D657" s="1"/>
    </row>
    <row r="658" spans="2:4" ht="15.75" customHeight="1" x14ac:dyDescent="0.25">
      <c r="B658" s="1"/>
      <c r="C658" s="1"/>
      <c r="D658" s="1"/>
    </row>
    <row r="659" spans="2:4" ht="15.75" customHeight="1" x14ac:dyDescent="0.25">
      <c r="B659" s="1"/>
      <c r="C659" s="1"/>
      <c r="D659" s="1"/>
    </row>
    <row r="660" spans="2:4" ht="15.75" customHeight="1" x14ac:dyDescent="0.25">
      <c r="B660" s="1"/>
      <c r="C660" s="1"/>
      <c r="D660" s="1"/>
    </row>
    <row r="661" spans="2:4" ht="15.75" customHeight="1" x14ac:dyDescent="0.25">
      <c r="B661" s="1"/>
      <c r="C661" s="1"/>
      <c r="D661" s="1"/>
    </row>
    <row r="662" spans="2:4" ht="15.75" customHeight="1" x14ac:dyDescent="0.25">
      <c r="B662" s="1"/>
      <c r="C662" s="1"/>
      <c r="D662" s="1"/>
    </row>
    <row r="663" spans="2:4" ht="15.75" customHeight="1" x14ac:dyDescent="0.25">
      <c r="B663" s="1"/>
      <c r="C663" s="1"/>
      <c r="D663" s="1"/>
    </row>
    <row r="664" spans="2:4" ht="15.75" customHeight="1" x14ac:dyDescent="0.25">
      <c r="B664" s="1"/>
      <c r="C664" s="1"/>
      <c r="D664" s="1"/>
    </row>
    <row r="665" spans="2:4" ht="15.75" customHeight="1" x14ac:dyDescent="0.25">
      <c r="B665" s="1"/>
      <c r="C665" s="1"/>
      <c r="D665" s="1"/>
    </row>
    <row r="666" spans="2:4" ht="15.75" customHeight="1" x14ac:dyDescent="0.25">
      <c r="B666" s="1"/>
      <c r="C666" s="1"/>
      <c r="D666" s="1"/>
    </row>
    <row r="667" spans="2:4" ht="15.75" customHeight="1" x14ac:dyDescent="0.25">
      <c r="B667" s="1"/>
      <c r="C667" s="1"/>
      <c r="D667" s="1"/>
    </row>
    <row r="668" spans="2:4" ht="15.75" customHeight="1" x14ac:dyDescent="0.25">
      <c r="B668" s="1"/>
      <c r="C668" s="1"/>
      <c r="D668" s="1"/>
    </row>
    <row r="669" spans="2:4" ht="15.75" customHeight="1" x14ac:dyDescent="0.25">
      <c r="B669" s="1"/>
      <c r="C669" s="1"/>
      <c r="D669" s="1"/>
    </row>
    <row r="670" spans="2:4" ht="15.75" customHeight="1" x14ac:dyDescent="0.25">
      <c r="B670" s="1"/>
      <c r="C670" s="1"/>
      <c r="D670" s="1"/>
    </row>
    <row r="671" spans="2:4" ht="15.75" customHeight="1" x14ac:dyDescent="0.25">
      <c r="B671" s="1"/>
      <c r="C671" s="1"/>
      <c r="D671" s="1"/>
    </row>
    <row r="672" spans="2:4" ht="15.75" customHeight="1" x14ac:dyDescent="0.25">
      <c r="B672" s="1"/>
      <c r="C672" s="1"/>
      <c r="D672" s="1"/>
    </row>
    <row r="673" spans="2:4" ht="15.75" customHeight="1" x14ac:dyDescent="0.25">
      <c r="B673" s="1"/>
      <c r="C673" s="1"/>
      <c r="D673" s="1"/>
    </row>
    <row r="674" spans="2:4" ht="15.75" customHeight="1" x14ac:dyDescent="0.25">
      <c r="B674" s="1"/>
      <c r="C674" s="1"/>
      <c r="D674" s="1"/>
    </row>
    <row r="675" spans="2:4" ht="15.75" customHeight="1" x14ac:dyDescent="0.25">
      <c r="B675" s="1"/>
      <c r="C675" s="1"/>
      <c r="D675" s="1"/>
    </row>
    <row r="676" spans="2:4" ht="15.75" customHeight="1" x14ac:dyDescent="0.25">
      <c r="B676" s="1"/>
      <c r="C676" s="1"/>
      <c r="D676" s="1"/>
    </row>
    <row r="677" spans="2:4" ht="15.75" customHeight="1" x14ac:dyDescent="0.25">
      <c r="B677" s="1"/>
      <c r="C677" s="1"/>
      <c r="D677" s="1"/>
    </row>
    <row r="678" spans="2:4" ht="15.75" customHeight="1" x14ac:dyDescent="0.25">
      <c r="B678" s="1"/>
      <c r="C678" s="1"/>
      <c r="D678" s="1"/>
    </row>
    <row r="679" spans="2:4" ht="15.75" customHeight="1" x14ac:dyDescent="0.25">
      <c r="B679" s="1"/>
      <c r="C679" s="1"/>
      <c r="D679" s="1"/>
    </row>
    <row r="680" spans="2:4" ht="15.75" customHeight="1" x14ac:dyDescent="0.25">
      <c r="B680" s="1"/>
      <c r="C680" s="1"/>
      <c r="D680" s="1"/>
    </row>
    <row r="681" spans="2:4" ht="15.75" customHeight="1" x14ac:dyDescent="0.25">
      <c r="B681" s="1"/>
      <c r="C681" s="1"/>
      <c r="D681" s="1"/>
    </row>
    <row r="682" spans="2:4" ht="15.75" customHeight="1" x14ac:dyDescent="0.25">
      <c r="B682" s="1"/>
      <c r="C682" s="1"/>
      <c r="D682" s="1"/>
    </row>
    <row r="683" spans="2:4" ht="15.75" customHeight="1" x14ac:dyDescent="0.25">
      <c r="B683" s="1"/>
      <c r="C683" s="1"/>
      <c r="D683" s="1"/>
    </row>
    <row r="684" spans="2:4" ht="15.75" customHeight="1" x14ac:dyDescent="0.25">
      <c r="B684" s="1"/>
      <c r="C684" s="1"/>
      <c r="D684" s="1"/>
    </row>
    <row r="685" spans="2:4" ht="15.75" customHeight="1" x14ac:dyDescent="0.25">
      <c r="B685" s="1"/>
      <c r="C685" s="1"/>
      <c r="D685" s="1"/>
    </row>
    <row r="686" spans="2:4" ht="15.75" customHeight="1" x14ac:dyDescent="0.25">
      <c r="B686" s="1"/>
      <c r="C686" s="1"/>
      <c r="D686" s="1"/>
    </row>
    <row r="687" spans="2:4" ht="15.75" customHeight="1" x14ac:dyDescent="0.25">
      <c r="B687" s="1"/>
      <c r="C687" s="1"/>
      <c r="D687" s="1"/>
    </row>
    <row r="688" spans="2:4" ht="15.75" customHeight="1" x14ac:dyDescent="0.25">
      <c r="B688" s="1"/>
      <c r="C688" s="1"/>
      <c r="D688" s="1"/>
    </row>
    <row r="689" spans="2:4" ht="15.75" customHeight="1" x14ac:dyDescent="0.25">
      <c r="B689" s="1"/>
      <c r="C689" s="1"/>
      <c r="D689" s="1"/>
    </row>
    <row r="690" spans="2:4" ht="15.75" customHeight="1" x14ac:dyDescent="0.25">
      <c r="B690" s="1"/>
      <c r="C690" s="1"/>
      <c r="D690" s="1"/>
    </row>
    <row r="691" spans="2:4" ht="15.75" customHeight="1" x14ac:dyDescent="0.25">
      <c r="B691" s="1"/>
      <c r="C691" s="1"/>
      <c r="D691" s="1"/>
    </row>
    <row r="692" spans="2:4" ht="15.75" customHeight="1" x14ac:dyDescent="0.25">
      <c r="B692" s="1"/>
      <c r="C692" s="1"/>
      <c r="D692" s="1"/>
    </row>
    <row r="693" spans="2:4" ht="15.75" customHeight="1" x14ac:dyDescent="0.25">
      <c r="B693" s="1"/>
      <c r="C693" s="1"/>
      <c r="D693" s="1"/>
    </row>
    <row r="694" spans="2:4" ht="15.75" customHeight="1" x14ac:dyDescent="0.25">
      <c r="B694" s="1"/>
      <c r="C694" s="1"/>
      <c r="D694" s="1"/>
    </row>
    <row r="695" spans="2:4" ht="15.75" customHeight="1" x14ac:dyDescent="0.25">
      <c r="B695" s="1"/>
      <c r="C695" s="1"/>
      <c r="D695" s="1"/>
    </row>
    <row r="696" spans="2:4" ht="15.75" customHeight="1" x14ac:dyDescent="0.25">
      <c r="B696" s="1"/>
      <c r="C696" s="1"/>
      <c r="D696" s="1"/>
    </row>
    <row r="697" spans="2:4" ht="15.75" customHeight="1" x14ac:dyDescent="0.25">
      <c r="B697" s="1"/>
      <c r="C697" s="1"/>
      <c r="D697" s="1"/>
    </row>
    <row r="698" spans="2:4" ht="15.75" customHeight="1" x14ac:dyDescent="0.25">
      <c r="B698" s="1"/>
      <c r="C698" s="1"/>
      <c r="D698" s="1"/>
    </row>
    <row r="699" spans="2:4" ht="15.75" customHeight="1" x14ac:dyDescent="0.25">
      <c r="B699" s="1"/>
      <c r="C699" s="1"/>
      <c r="D699" s="1"/>
    </row>
    <row r="700" spans="2:4" ht="15.75" customHeight="1" x14ac:dyDescent="0.25">
      <c r="B700" s="1"/>
      <c r="C700" s="1"/>
      <c r="D700" s="1"/>
    </row>
    <row r="701" spans="2:4" ht="15.75" customHeight="1" x14ac:dyDescent="0.25">
      <c r="B701" s="1"/>
      <c r="C701" s="1"/>
      <c r="D701" s="1"/>
    </row>
    <row r="702" spans="2:4" ht="15.75" customHeight="1" x14ac:dyDescent="0.25">
      <c r="B702" s="1"/>
      <c r="C702" s="1"/>
      <c r="D702" s="1"/>
    </row>
    <row r="703" spans="2:4" ht="15.75" customHeight="1" x14ac:dyDescent="0.25">
      <c r="B703" s="1"/>
      <c r="C703" s="1"/>
      <c r="D703" s="1"/>
    </row>
    <row r="704" spans="2:4" ht="15.75" customHeight="1" x14ac:dyDescent="0.25">
      <c r="B704" s="1"/>
      <c r="C704" s="1"/>
      <c r="D704" s="1"/>
    </row>
    <row r="705" spans="2:4" ht="15.75" customHeight="1" x14ac:dyDescent="0.25">
      <c r="B705" s="1"/>
      <c r="C705" s="1"/>
      <c r="D705" s="1"/>
    </row>
    <row r="706" spans="2:4" ht="15.75" customHeight="1" x14ac:dyDescent="0.25">
      <c r="B706" s="1"/>
      <c r="C706" s="1"/>
      <c r="D706" s="1"/>
    </row>
    <row r="707" spans="2:4" ht="15.75" customHeight="1" x14ac:dyDescent="0.25">
      <c r="B707" s="1"/>
      <c r="C707" s="1"/>
      <c r="D707" s="1"/>
    </row>
    <row r="708" spans="2:4" ht="15.75" customHeight="1" x14ac:dyDescent="0.25">
      <c r="B708" s="1"/>
      <c r="C708" s="1"/>
      <c r="D708" s="1"/>
    </row>
    <row r="709" spans="2:4" ht="15.75" customHeight="1" x14ac:dyDescent="0.25">
      <c r="B709" s="1"/>
      <c r="C709" s="1"/>
      <c r="D709" s="1"/>
    </row>
    <row r="710" spans="2:4" ht="15.75" customHeight="1" x14ac:dyDescent="0.25">
      <c r="B710" s="1"/>
      <c r="C710" s="1"/>
      <c r="D710" s="1"/>
    </row>
    <row r="711" spans="2:4" ht="15.75" customHeight="1" x14ac:dyDescent="0.25">
      <c r="B711" s="1"/>
      <c r="C711" s="1"/>
      <c r="D711" s="1"/>
    </row>
    <row r="712" spans="2:4" ht="15.75" customHeight="1" x14ac:dyDescent="0.25">
      <c r="B712" s="1"/>
      <c r="C712" s="1"/>
      <c r="D712" s="1"/>
    </row>
    <row r="713" spans="2:4" ht="15.75" customHeight="1" x14ac:dyDescent="0.25">
      <c r="B713" s="1"/>
      <c r="C713" s="1"/>
      <c r="D713" s="1"/>
    </row>
    <row r="714" spans="2:4" ht="15.75" customHeight="1" x14ac:dyDescent="0.25">
      <c r="B714" s="1"/>
      <c r="C714" s="1"/>
      <c r="D714" s="1"/>
    </row>
    <row r="715" spans="2:4" ht="15.75" customHeight="1" x14ac:dyDescent="0.25">
      <c r="B715" s="1"/>
      <c r="C715" s="1"/>
      <c r="D715" s="1"/>
    </row>
    <row r="716" spans="2:4" ht="15.75" customHeight="1" x14ac:dyDescent="0.25">
      <c r="B716" s="1"/>
      <c r="C716" s="1"/>
      <c r="D716" s="1"/>
    </row>
    <row r="717" spans="2:4" ht="15.75" customHeight="1" x14ac:dyDescent="0.25">
      <c r="B717" s="1"/>
      <c r="C717" s="1"/>
      <c r="D717" s="1"/>
    </row>
    <row r="718" spans="2:4" ht="15.75" customHeight="1" x14ac:dyDescent="0.25">
      <c r="B718" s="1"/>
      <c r="C718" s="1"/>
      <c r="D718" s="1"/>
    </row>
    <row r="719" spans="2:4" ht="15.75" customHeight="1" x14ac:dyDescent="0.25">
      <c r="B719" s="1"/>
      <c r="C719" s="1"/>
      <c r="D719" s="1"/>
    </row>
    <row r="720" spans="2:4" ht="15.75" customHeight="1" x14ac:dyDescent="0.25">
      <c r="B720" s="1"/>
      <c r="C720" s="1"/>
      <c r="D720" s="1"/>
    </row>
    <row r="721" spans="2:4" ht="15.75" customHeight="1" x14ac:dyDescent="0.25">
      <c r="B721" s="1"/>
      <c r="C721" s="1"/>
      <c r="D721" s="1"/>
    </row>
    <row r="722" spans="2:4" ht="15.75" customHeight="1" x14ac:dyDescent="0.25">
      <c r="B722" s="1"/>
      <c r="C722" s="1"/>
      <c r="D722" s="1"/>
    </row>
    <row r="723" spans="2:4" ht="15.75" customHeight="1" x14ac:dyDescent="0.25">
      <c r="B723" s="1"/>
      <c r="C723" s="1"/>
      <c r="D723" s="1"/>
    </row>
    <row r="724" spans="2:4" ht="15.75" customHeight="1" x14ac:dyDescent="0.25">
      <c r="B724" s="1"/>
      <c r="C724" s="1"/>
      <c r="D724" s="1"/>
    </row>
    <row r="725" spans="2:4" ht="15.75" customHeight="1" x14ac:dyDescent="0.25">
      <c r="B725" s="1"/>
      <c r="C725" s="1"/>
      <c r="D725" s="1"/>
    </row>
    <row r="726" spans="2:4" ht="15.75" customHeight="1" x14ac:dyDescent="0.25">
      <c r="B726" s="1"/>
      <c r="C726" s="1"/>
      <c r="D726" s="1"/>
    </row>
    <row r="727" spans="2:4" ht="15.75" customHeight="1" x14ac:dyDescent="0.25">
      <c r="B727" s="1"/>
      <c r="C727" s="1"/>
      <c r="D727" s="1"/>
    </row>
    <row r="728" spans="2:4" ht="15.75" customHeight="1" x14ac:dyDescent="0.25">
      <c r="B728" s="1"/>
      <c r="C728" s="1"/>
      <c r="D728" s="1"/>
    </row>
    <row r="729" spans="2:4" ht="15.75" customHeight="1" x14ac:dyDescent="0.25">
      <c r="B729" s="1"/>
      <c r="C729" s="1"/>
      <c r="D729" s="1"/>
    </row>
    <row r="730" spans="2:4" ht="15.75" customHeight="1" x14ac:dyDescent="0.25">
      <c r="B730" s="1"/>
      <c r="C730" s="1"/>
      <c r="D730" s="1"/>
    </row>
    <row r="731" spans="2:4" ht="15.75" customHeight="1" x14ac:dyDescent="0.25">
      <c r="B731" s="1"/>
      <c r="C731" s="1"/>
      <c r="D731" s="1"/>
    </row>
    <row r="732" spans="2:4" ht="15.75" customHeight="1" x14ac:dyDescent="0.25">
      <c r="B732" s="1"/>
      <c r="C732" s="1"/>
      <c r="D732" s="1"/>
    </row>
    <row r="733" spans="2:4" ht="15.75" customHeight="1" x14ac:dyDescent="0.25">
      <c r="B733" s="1"/>
      <c r="C733" s="1"/>
      <c r="D733" s="1"/>
    </row>
    <row r="734" spans="2:4" ht="15.75" customHeight="1" x14ac:dyDescent="0.25">
      <c r="B734" s="1"/>
      <c r="C734" s="1"/>
      <c r="D734" s="1"/>
    </row>
    <row r="735" spans="2:4" ht="15.75" customHeight="1" x14ac:dyDescent="0.25">
      <c r="B735" s="1"/>
      <c r="C735" s="1"/>
      <c r="D735" s="1"/>
    </row>
    <row r="736" spans="2:4" ht="15.75" customHeight="1" x14ac:dyDescent="0.25">
      <c r="B736" s="1"/>
      <c r="C736" s="1"/>
      <c r="D736" s="1"/>
    </row>
    <row r="737" spans="2:4" ht="15.75" customHeight="1" x14ac:dyDescent="0.25">
      <c r="B737" s="1"/>
      <c r="C737" s="1"/>
      <c r="D737" s="1"/>
    </row>
    <row r="738" spans="2:4" ht="15.75" customHeight="1" x14ac:dyDescent="0.25">
      <c r="B738" s="1"/>
      <c r="C738" s="1"/>
      <c r="D738" s="1"/>
    </row>
    <row r="739" spans="2:4" ht="15.75" customHeight="1" x14ac:dyDescent="0.25">
      <c r="B739" s="1"/>
      <c r="C739" s="1"/>
      <c r="D739" s="1"/>
    </row>
    <row r="740" spans="2:4" ht="15.75" customHeight="1" x14ac:dyDescent="0.25">
      <c r="B740" s="1"/>
      <c r="C740" s="1"/>
      <c r="D740" s="1"/>
    </row>
    <row r="741" spans="2:4" ht="15.75" customHeight="1" x14ac:dyDescent="0.25">
      <c r="B741" s="1"/>
      <c r="C741" s="1"/>
      <c r="D741" s="1"/>
    </row>
    <row r="742" spans="2:4" ht="15.75" customHeight="1" x14ac:dyDescent="0.25">
      <c r="B742" s="1"/>
      <c r="C742" s="1"/>
      <c r="D742" s="1"/>
    </row>
    <row r="743" spans="2:4" ht="15.75" customHeight="1" x14ac:dyDescent="0.25">
      <c r="B743" s="1"/>
      <c r="C743" s="1"/>
      <c r="D743" s="1"/>
    </row>
    <row r="744" spans="2:4" ht="15.75" customHeight="1" x14ac:dyDescent="0.25">
      <c r="B744" s="1"/>
      <c r="C744" s="1"/>
      <c r="D744" s="1"/>
    </row>
    <row r="745" spans="2:4" ht="15.75" customHeight="1" x14ac:dyDescent="0.25">
      <c r="B745" s="1"/>
      <c r="C745" s="1"/>
      <c r="D745" s="1"/>
    </row>
    <row r="746" spans="2:4" ht="15.75" customHeight="1" x14ac:dyDescent="0.25">
      <c r="B746" s="1"/>
      <c r="C746" s="1"/>
      <c r="D746" s="1"/>
    </row>
    <row r="747" spans="2:4" ht="15.75" customHeight="1" x14ac:dyDescent="0.25">
      <c r="B747" s="1"/>
      <c r="C747" s="1"/>
      <c r="D747" s="1"/>
    </row>
    <row r="748" spans="2:4" ht="15.75" customHeight="1" x14ac:dyDescent="0.25">
      <c r="B748" s="1"/>
      <c r="C748" s="1"/>
      <c r="D748" s="1"/>
    </row>
    <row r="749" spans="2:4" ht="15.75" customHeight="1" x14ac:dyDescent="0.25">
      <c r="B749" s="1"/>
      <c r="C749" s="1"/>
      <c r="D749" s="1"/>
    </row>
    <row r="750" spans="2:4" ht="15.75" customHeight="1" x14ac:dyDescent="0.25">
      <c r="B750" s="1"/>
      <c r="C750" s="1"/>
      <c r="D750" s="1"/>
    </row>
    <row r="751" spans="2:4" ht="15.75" customHeight="1" x14ac:dyDescent="0.25">
      <c r="B751" s="1"/>
      <c r="C751" s="1"/>
      <c r="D751" s="1"/>
    </row>
    <row r="752" spans="2:4" ht="15.75" customHeight="1" x14ac:dyDescent="0.25">
      <c r="B752" s="1"/>
      <c r="C752" s="1"/>
      <c r="D752" s="1"/>
    </row>
    <row r="753" spans="2:4" ht="15.75" customHeight="1" x14ac:dyDescent="0.25">
      <c r="B753" s="1"/>
      <c r="C753" s="1"/>
      <c r="D753" s="1"/>
    </row>
    <row r="754" spans="2:4" ht="15.75" customHeight="1" x14ac:dyDescent="0.25">
      <c r="B754" s="1"/>
      <c r="C754" s="1"/>
      <c r="D754" s="1"/>
    </row>
    <row r="755" spans="2:4" ht="15.75" customHeight="1" x14ac:dyDescent="0.25">
      <c r="B755" s="1"/>
      <c r="C755" s="1"/>
      <c r="D755" s="1"/>
    </row>
    <row r="756" spans="2:4" ht="15.75" customHeight="1" x14ac:dyDescent="0.25">
      <c r="B756" s="1"/>
      <c r="C756" s="1"/>
      <c r="D756" s="1"/>
    </row>
    <row r="757" spans="2:4" ht="15.75" customHeight="1" x14ac:dyDescent="0.25">
      <c r="B757" s="1"/>
      <c r="C757" s="1"/>
      <c r="D757" s="1"/>
    </row>
    <row r="758" spans="2:4" ht="15.75" customHeight="1" x14ac:dyDescent="0.25">
      <c r="B758" s="1"/>
      <c r="C758" s="1"/>
      <c r="D758" s="1"/>
    </row>
    <row r="759" spans="2:4" ht="15.75" customHeight="1" x14ac:dyDescent="0.25">
      <c r="B759" s="1"/>
      <c r="C759" s="1"/>
      <c r="D759" s="1"/>
    </row>
    <row r="760" spans="2:4" ht="15.75" customHeight="1" x14ac:dyDescent="0.25">
      <c r="B760" s="1"/>
      <c r="C760" s="1"/>
      <c r="D760" s="1"/>
    </row>
    <row r="761" spans="2:4" ht="15.75" customHeight="1" x14ac:dyDescent="0.25">
      <c r="B761" s="1"/>
      <c r="C761" s="1"/>
      <c r="D761" s="1"/>
    </row>
    <row r="762" spans="2:4" ht="15.75" customHeight="1" x14ac:dyDescent="0.25">
      <c r="B762" s="1"/>
      <c r="C762" s="1"/>
      <c r="D762" s="1"/>
    </row>
    <row r="763" spans="2:4" ht="15.75" customHeight="1" x14ac:dyDescent="0.25">
      <c r="B763" s="1"/>
      <c r="C763" s="1"/>
      <c r="D763" s="1"/>
    </row>
    <row r="764" spans="2:4" ht="15.75" customHeight="1" x14ac:dyDescent="0.25">
      <c r="B764" s="1"/>
      <c r="C764" s="1"/>
      <c r="D764" s="1"/>
    </row>
    <row r="765" spans="2:4" ht="15.75" customHeight="1" x14ac:dyDescent="0.25">
      <c r="B765" s="1"/>
      <c r="C765" s="1"/>
      <c r="D765" s="1"/>
    </row>
    <row r="766" spans="2:4" ht="15.75" customHeight="1" x14ac:dyDescent="0.25">
      <c r="B766" s="1"/>
      <c r="C766" s="1"/>
      <c r="D766" s="1"/>
    </row>
    <row r="767" spans="2:4" ht="15.75" customHeight="1" x14ac:dyDescent="0.25">
      <c r="B767" s="1"/>
      <c r="C767" s="1"/>
      <c r="D767" s="1"/>
    </row>
    <row r="768" spans="2:4" ht="15.75" customHeight="1" x14ac:dyDescent="0.25">
      <c r="B768" s="1"/>
      <c r="C768" s="1"/>
      <c r="D768" s="1"/>
    </row>
    <row r="769" spans="2:4" ht="15.75" customHeight="1" x14ac:dyDescent="0.25">
      <c r="B769" s="1"/>
      <c r="C769" s="1"/>
      <c r="D769" s="1"/>
    </row>
    <row r="770" spans="2:4" ht="15.75" customHeight="1" x14ac:dyDescent="0.25">
      <c r="B770" s="1"/>
      <c r="C770" s="1"/>
      <c r="D770" s="1"/>
    </row>
    <row r="771" spans="2:4" ht="15.75" customHeight="1" x14ac:dyDescent="0.25">
      <c r="B771" s="1"/>
      <c r="C771" s="1"/>
      <c r="D771" s="1"/>
    </row>
    <row r="772" spans="2:4" ht="15.75" customHeight="1" x14ac:dyDescent="0.25">
      <c r="B772" s="1"/>
      <c r="C772" s="1"/>
      <c r="D772" s="1"/>
    </row>
    <row r="773" spans="2:4" ht="15.75" customHeight="1" x14ac:dyDescent="0.25">
      <c r="B773" s="1"/>
      <c r="C773" s="1"/>
      <c r="D773" s="1"/>
    </row>
    <row r="774" spans="2:4" ht="15.75" customHeight="1" x14ac:dyDescent="0.25">
      <c r="B774" s="1"/>
      <c r="C774" s="1"/>
      <c r="D774" s="1"/>
    </row>
    <row r="775" spans="2:4" ht="15.75" customHeight="1" x14ac:dyDescent="0.25">
      <c r="B775" s="1"/>
      <c r="C775" s="1"/>
      <c r="D775" s="1"/>
    </row>
    <row r="776" spans="2:4" ht="15.75" customHeight="1" x14ac:dyDescent="0.25">
      <c r="B776" s="1"/>
      <c r="C776" s="1"/>
      <c r="D776" s="1"/>
    </row>
    <row r="777" spans="2:4" ht="15.75" customHeight="1" x14ac:dyDescent="0.25">
      <c r="B777" s="1"/>
      <c r="C777" s="1"/>
      <c r="D777" s="1"/>
    </row>
    <row r="778" spans="2:4" ht="15.75" customHeight="1" x14ac:dyDescent="0.25">
      <c r="B778" s="1"/>
      <c r="C778" s="1"/>
      <c r="D778" s="1"/>
    </row>
    <row r="779" spans="2:4" ht="15.75" customHeight="1" x14ac:dyDescent="0.25">
      <c r="B779" s="1"/>
      <c r="C779" s="1"/>
      <c r="D779" s="1"/>
    </row>
    <row r="780" spans="2:4" ht="15.75" customHeight="1" x14ac:dyDescent="0.25">
      <c r="B780" s="1"/>
      <c r="C780" s="1"/>
      <c r="D780" s="1"/>
    </row>
    <row r="781" spans="2:4" ht="15.75" customHeight="1" x14ac:dyDescent="0.25">
      <c r="B781" s="1"/>
      <c r="C781" s="1"/>
      <c r="D781" s="1"/>
    </row>
    <row r="782" spans="2:4" ht="15.75" customHeight="1" x14ac:dyDescent="0.25">
      <c r="B782" s="1"/>
      <c r="C782" s="1"/>
      <c r="D782" s="1"/>
    </row>
    <row r="783" spans="2:4" ht="15.75" customHeight="1" x14ac:dyDescent="0.25">
      <c r="B783" s="1"/>
      <c r="C783" s="1"/>
      <c r="D783" s="1"/>
    </row>
    <row r="784" spans="2:4" ht="15.75" customHeight="1" x14ac:dyDescent="0.25">
      <c r="B784" s="1"/>
      <c r="C784" s="1"/>
      <c r="D784" s="1"/>
    </row>
    <row r="785" spans="2:4" ht="15.75" customHeight="1" x14ac:dyDescent="0.25">
      <c r="B785" s="1"/>
      <c r="C785" s="1"/>
      <c r="D785" s="1"/>
    </row>
    <row r="786" spans="2:4" ht="15.75" customHeight="1" x14ac:dyDescent="0.25">
      <c r="B786" s="1"/>
      <c r="C786" s="1"/>
      <c r="D786" s="1"/>
    </row>
    <row r="787" spans="2:4" ht="15.75" customHeight="1" x14ac:dyDescent="0.25">
      <c r="B787" s="1"/>
      <c r="C787" s="1"/>
      <c r="D787" s="1"/>
    </row>
    <row r="788" spans="2:4" ht="15.75" customHeight="1" x14ac:dyDescent="0.25">
      <c r="B788" s="1"/>
      <c r="C788" s="1"/>
      <c r="D788" s="1"/>
    </row>
    <row r="789" spans="2:4" ht="15.75" customHeight="1" x14ac:dyDescent="0.25">
      <c r="B789" s="1"/>
      <c r="C789" s="1"/>
      <c r="D789" s="1"/>
    </row>
    <row r="790" spans="2:4" ht="15.75" customHeight="1" x14ac:dyDescent="0.25">
      <c r="B790" s="1"/>
      <c r="C790" s="1"/>
      <c r="D790" s="1"/>
    </row>
    <row r="791" spans="2:4" ht="15.75" customHeight="1" x14ac:dyDescent="0.25">
      <c r="B791" s="1"/>
      <c r="C791" s="1"/>
      <c r="D791" s="1"/>
    </row>
    <row r="792" spans="2:4" ht="15.75" customHeight="1" x14ac:dyDescent="0.25">
      <c r="B792" s="1"/>
      <c r="C792" s="1"/>
      <c r="D792" s="1"/>
    </row>
    <row r="793" spans="2:4" ht="15.75" customHeight="1" x14ac:dyDescent="0.25">
      <c r="B793" s="1"/>
      <c r="C793" s="1"/>
      <c r="D793" s="1"/>
    </row>
    <row r="794" spans="2:4" ht="15.75" customHeight="1" x14ac:dyDescent="0.25">
      <c r="B794" s="1"/>
      <c r="C794" s="1"/>
      <c r="D794" s="1"/>
    </row>
    <row r="795" spans="2:4" ht="15.75" customHeight="1" x14ac:dyDescent="0.25">
      <c r="B795" s="1"/>
      <c r="C795" s="1"/>
      <c r="D795" s="1"/>
    </row>
    <row r="796" spans="2:4" ht="15.75" customHeight="1" x14ac:dyDescent="0.25">
      <c r="B796" s="1"/>
      <c r="C796" s="1"/>
      <c r="D796" s="1"/>
    </row>
    <row r="797" spans="2:4" ht="15.75" customHeight="1" x14ac:dyDescent="0.25">
      <c r="B797" s="1"/>
      <c r="C797" s="1"/>
      <c r="D797" s="1"/>
    </row>
    <row r="798" spans="2:4" ht="15.75" customHeight="1" x14ac:dyDescent="0.25">
      <c r="B798" s="1"/>
      <c r="C798" s="1"/>
      <c r="D798" s="1"/>
    </row>
    <row r="799" spans="2:4" ht="15.75" customHeight="1" x14ac:dyDescent="0.25">
      <c r="B799" s="1"/>
      <c r="C799" s="1"/>
      <c r="D799" s="1"/>
    </row>
    <row r="800" spans="2:4" ht="15.75" customHeight="1" x14ac:dyDescent="0.25">
      <c r="B800" s="1"/>
      <c r="C800" s="1"/>
      <c r="D800" s="1"/>
    </row>
    <row r="801" spans="2:4" ht="15.75" customHeight="1" x14ac:dyDescent="0.25">
      <c r="B801" s="1"/>
      <c r="C801" s="1"/>
      <c r="D801" s="1"/>
    </row>
    <row r="802" spans="2:4" ht="15.75" customHeight="1" x14ac:dyDescent="0.25">
      <c r="B802" s="1"/>
      <c r="C802" s="1"/>
      <c r="D802" s="1"/>
    </row>
    <row r="803" spans="2:4" ht="15.75" customHeight="1" x14ac:dyDescent="0.25">
      <c r="B803" s="1"/>
      <c r="C803" s="1"/>
      <c r="D803" s="1"/>
    </row>
    <row r="804" spans="2:4" ht="15.75" customHeight="1" x14ac:dyDescent="0.25">
      <c r="B804" s="1"/>
      <c r="C804" s="1"/>
      <c r="D804" s="1"/>
    </row>
    <row r="805" spans="2:4" ht="15.75" customHeight="1" x14ac:dyDescent="0.25">
      <c r="B805" s="1"/>
      <c r="C805" s="1"/>
      <c r="D805" s="1"/>
    </row>
    <row r="806" spans="2:4" ht="15.75" customHeight="1" x14ac:dyDescent="0.25">
      <c r="B806" s="1"/>
      <c r="C806" s="1"/>
      <c r="D806" s="1"/>
    </row>
    <row r="807" spans="2:4" ht="15.75" customHeight="1" x14ac:dyDescent="0.25">
      <c r="B807" s="1"/>
      <c r="C807" s="1"/>
      <c r="D807" s="1"/>
    </row>
    <row r="808" spans="2:4" ht="15.75" customHeight="1" x14ac:dyDescent="0.25">
      <c r="B808" s="1"/>
      <c r="C808" s="1"/>
      <c r="D808" s="1"/>
    </row>
    <row r="809" spans="2:4" ht="15.75" customHeight="1" x14ac:dyDescent="0.25">
      <c r="B809" s="1"/>
      <c r="C809" s="1"/>
      <c r="D809" s="1"/>
    </row>
    <row r="810" spans="2:4" ht="15.75" customHeight="1" x14ac:dyDescent="0.25">
      <c r="B810" s="1"/>
      <c r="C810" s="1"/>
      <c r="D810" s="1"/>
    </row>
    <row r="811" spans="2:4" ht="15.75" customHeight="1" x14ac:dyDescent="0.25">
      <c r="B811" s="1"/>
      <c r="C811" s="1"/>
      <c r="D811" s="1"/>
    </row>
    <row r="812" spans="2:4" ht="15.75" customHeight="1" x14ac:dyDescent="0.25">
      <c r="B812" s="1"/>
      <c r="C812" s="1"/>
      <c r="D812" s="1"/>
    </row>
    <row r="813" spans="2:4" ht="15.75" customHeight="1" x14ac:dyDescent="0.25">
      <c r="B813" s="1"/>
      <c r="C813" s="1"/>
      <c r="D813" s="1"/>
    </row>
    <row r="814" spans="2:4" ht="15.75" customHeight="1" x14ac:dyDescent="0.25">
      <c r="B814" s="1"/>
      <c r="C814" s="1"/>
      <c r="D814" s="1"/>
    </row>
    <row r="815" spans="2:4" ht="15.75" customHeight="1" x14ac:dyDescent="0.25">
      <c r="B815" s="1"/>
      <c r="C815" s="1"/>
      <c r="D815" s="1"/>
    </row>
    <row r="816" spans="2:4" ht="15.75" customHeight="1" x14ac:dyDescent="0.25">
      <c r="B816" s="1"/>
      <c r="C816" s="1"/>
      <c r="D816" s="1"/>
    </row>
    <row r="817" spans="2:4" ht="15.75" customHeight="1" x14ac:dyDescent="0.25">
      <c r="B817" s="1"/>
      <c r="C817" s="1"/>
      <c r="D817" s="1"/>
    </row>
    <row r="818" spans="2:4" ht="15.75" customHeight="1" x14ac:dyDescent="0.25">
      <c r="B818" s="1"/>
      <c r="C818" s="1"/>
      <c r="D818" s="1"/>
    </row>
    <row r="819" spans="2:4" ht="15.75" customHeight="1" x14ac:dyDescent="0.25">
      <c r="B819" s="1"/>
      <c r="C819" s="1"/>
      <c r="D819" s="1"/>
    </row>
    <row r="820" spans="2:4" ht="15.75" customHeight="1" x14ac:dyDescent="0.25">
      <c r="B820" s="1"/>
      <c r="C820" s="1"/>
      <c r="D820" s="1"/>
    </row>
    <row r="821" spans="2:4" ht="15.75" customHeight="1" x14ac:dyDescent="0.25">
      <c r="B821" s="1"/>
      <c r="C821" s="1"/>
      <c r="D821" s="1"/>
    </row>
    <row r="822" spans="2:4" ht="15.75" customHeight="1" x14ac:dyDescent="0.25">
      <c r="B822" s="1"/>
      <c r="C822" s="1"/>
      <c r="D822" s="1"/>
    </row>
    <row r="823" spans="2:4" ht="15.75" customHeight="1" x14ac:dyDescent="0.25">
      <c r="B823" s="1"/>
      <c r="C823" s="1"/>
      <c r="D823" s="1"/>
    </row>
    <row r="824" spans="2:4" ht="15.75" customHeight="1" x14ac:dyDescent="0.25">
      <c r="B824" s="1"/>
      <c r="C824" s="1"/>
      <c r="D824" s="1"/>
    </row>
    <row r="825" spans="2:4" ht="15.75" customHeight="1" x14ac:dyDescent="0.25">
      <c r="B825" s="1"/>
      <c r="C825" s="1"/>
      <c r="D825" s="1"/>
    </row>
    <row r="826" spans="2:4" ht="15.75" customHeight="1" x14ac:dyDescent="0.25">
      <c r="B826" s="1"/>
      <c r="C826" s="1"/>
      <c r="D826" s="1"/>
    </row>
    <row r="827" spans="2:4" ht="15.75" customHeight="1" x14ac:dyDescent="0.25">
      <c r="B827" s="1"/>
      <c r="C827" s="1"/>
      <c r="D827" s="1"/>
    </row>
    <row r="828" spans="2:4" ht="15.75" customHeight="1" x14ac:dyDescent="0.25">
      <c r="B828" s="1"/>
      <c r="C828" s="1"/>
      <c r="D828" s="1"/>
    </row>
    <row r="829" spans="2:4" ht="15.75" customHeight="1" x14ac:dyDescent="0.25">
      <c r="B829" s="1"/>
      <c r="C829" s="1"/>
      <c r="D829" s="1"/>
    </row>
    <row r="830" spans="2:4" ht="15.75" customHeight="1" x14ac:dyDescent="0.25">
      <c r="B830" s="1"/>
      <c r="C830" s="1"/>
      <c r="D830" s="1"/>
    </row>
    <row r="831" spans="2:4" ht="15.75" customHeight="1" x14ac:dyDescent="0.25">
      <c r="B831" s="1"/>
      <c r="C831" s="1"/>
      <c r="D831" s="1"/>
    </row>
    <row r="832" spans="2:4" ht="15.75" customHeight="1" x14ac:dyDescent="0.25">
      <c r="B832" s="1"/>
      <c r="C832" s="1"/>
      <c r="D832" s="1"/>
    </row>
    <row r="833" spans="2:4" ht="15.75" customHeight="1" x14ac:dyDescent="0.25">
      <c r="B833" s="1"/>
      <c r="C833" s="1"/>
      <c r="D833" s="1"/>
    </row>
    <row r="834" spans="2:4" ht="15.75" customHeight="1" x14ac:dyDescent="0.25">
      <c r="B834" s="1"/>
      <c r="C834" s="1"/>
      <c r="D834" s="1"/>
    </row>
    <row r="835" spans="2:4" ht="15.75" customHeight="1" x14ac:dyDescent="0.25">
      <c r="B835" s="1"/>
      <c r="C835" s="1"/>
      <c r="D835" s="1"/>
    </row>
    <row r="836" spans="2:4" ht="15.75" customHeight="1" x14ac:dyDescent="0.25">
      <c r="B836" s="1"/>
      <c r="C836" s="1"/>
      <c r="D836" s="1"/>
    </row>
    <row r="837" spans="2:4" ht="15.75" customHeight="1" x14ac:dyDescent="0.25">
      <c r="B837" s="1"/>
      <c r="C837" s="1"/>
      <c r="D837" s="1"/>
    </row>
    <row r="838" spans="2:4" ht="15.75" customHeight="1" x14ac:dyDescent="0.25">
      <c r="B838" s="1"/>
      <c r="C838" s="1"/>
      <c r="D838" s="1"/>
    </row>
    <row r="839" spans="2:4" ht="15.75" customHeight="1" x14ac:dyDescent="0.25">
      <c r="B839" s="1"/>
      <c r="C839" s="1"/>
      <c r="D839" s="1"/>
    </row>
    <row r="840" spans="2:4" ht="15.75" customHeight="1" x14ac:dyDescent="0.25">
      <c r="B840" s="1"/>
      <c r="C840" s="1"/>
      <c r="D840" s="1"/>
    </row>
    <row r="841" spans="2:4" ht="15.75" customHeight="1" x14ac:dyDescent="0.25">
      <c r="B841" s="1"/>
      <c r="C841" s="1"/>
      <c r="D841" s="1"/>
    </row>
    <row r="842" spans="2:4" ht="15.75" customHeight="1" x14ac:dyDescent="0.25">
      <c r="B842" s="1"/>
      <c r="C842" s="1"/>
      <c r="D842" s="1"/>
    </row>
    <row r="843" spans="2:4" ht="15.75" customHeight="1" x14ac:dyDescent="0.25">
      <c r="B843" s="1"/>
      <c r="C843" s="1"/>
      <c r="D843" s="1"/>
    </row>
    <row r="844" spans="2:4" ht="15.75" customHeight="1" x14ac:dyDescent="0.25">
      <c r="B844" s="1"/>
      <c r="C844" s="1"/>
      <c r="D844" s="1"/>
    </row>
    <row r="845" spans="2:4" ht="15.75" customHeight="1" x14ac:dyDescent="0.25">
      <c r="B845" s="1"/>
      <c r="C845" s="1"/>
      <c r="D845" s="1"/>
    </row>
    <row r="846" spans="2:4" ht="15.75" customHeight="1" x14ac:dyDescent="0.25">
      <c r="B846" s="1"/>
      <c r="C846" s="1"/>
      <c r="D846" s="1"/>
    </row>
    <row r="847" spans="2:4" ht="15.75" customHeight="1" x14ac:dyDescent="0.25">
      <c r="B847" s="1"/>
      <c r="C847" s="1"/>
      <c r="D847" s="1"/>
    </row>
    <row r="848" spans="2:4" ht="15.75" customHeight="1" x14ac:dyDescent="0.25">
      <c r="B848" s="1"/>
      <c r="C848" s="1"/>
      <c r="D848" s="1"/>
    </row>
    <row r="849" spans="2:4" ht="15.75" customHeight="1" x14ac:dyDescent="0.25">
      <c r="B849" s="1"/>
      <c r="C849" s="1"/>
      <c r="D849" s="1"/>
    </row>
    <row r="850" spans="2:4" ht="15.75" customHeight="1" x14ac:dyDescent="0.25">
      <c r="B850" s="1"/>
      <c r="C850" s="1"/>
      <c r="D850" s="1"/>
    </row>
    <row r="851" spans="2:4" ht="15.75" customHeight="1" x14ac:dyDescent="0.25">
      <c r="B851" s="1"/>
      <c r="C851" s="1"/>
      <c r="D851" s="1"/>
    </row>
    <row r="852" spans="2:4" ht="15.75" customHeight="1" x14ac:dyDescent="0.25">
      <c r="B852" s="1"/>
      <c r="C852" s="1"/>
      <c r="D852" s="1"/>
    </row>
    <row r="853" spans="2:4" ht="15.75" customHeight="1" x14ac:dyDescent="0.25">
      <c r="B853" s="1"/>
      <c r="C853" s="1"/>
      <c r="D853" s="1"/>
    </row>
    <row r="854" spans="2:4" ht="15.75" customHeight="1" x14ac:dyDescent="0.25">
      <c r="B854" s="1"/>
      <c r="C854" s="1"/>
      <c r="D854" s="1"/>
    </row>
    <row r="855" spans="2:4" ht="15.75" customHeight="1" x14ac:dyDescent="0.25">
      <c r="B855" s="1"/>
      <c r="C855" s="1"/>
      <c r="D855" s="1"/>
    </row>
    <row r="856" spans="2:4" ht="15.75" customHeight="1" x14ac:dyDescent="0.25">
      <c r="B856" s="1"/>
      <c r="C856" s="1"/>
      <c r="D856" s="1"/>
    </row>
    <row r="857" spans="2:4" ht="15.75" customHeight="1" x14ac:dyDescent="0.25">
      <c r="B857" s="1"/>
      <c r="C857" s="1"/>
      <c r="D857" s="1"/>
    </row>
    <row r="858" spans="2:4" ht="15.75" customHeight="1" x14ac:dyDescent="0.25">
      <c r="B858" s="1"/>
      <c r="C858" s="1"/>
      <c r="D858" s="1"/>
    </row>
    <row r="859" spans="2:4" ht="15.75" customHeight="1" x14ac:dyDescent="0.25">
      <c r="B859" s="1"/>
      <c r="C859" s="1"/>
      <c r="D859" s="1"/>
    </row>
    <row r="860" spans="2:4" ht="15.75" customHeight="1" x14ac:dyDescent="0.25">
      <c r="B860" s="1"/>
      <c r="C860" s="1"/>
      <c r="D860" s="1"/>
    </row>
    <row r="861" spans="2:4" ht="15.75" customHeight="1" x14ac:dyDescent="0.25">
      <c r="B861" s="1"/>
      <c r="C861" s="1"/>
      <c r="D861" s="1"/>
    </row>
    <row r="862" spans="2:4" ht="15.75" customHeight="1" x14ac:dyDescent="0.25">
      <c r="B862" s="1"/>
      <c r="C862" s="1"/>
      <c r="D862" s="1"/>
    </row>
    <row r="863" spans="2:4" ht="15.75" customHeight="1" x14ac:dyDescent="0.25">
      <c r="B863" s="1"/>
      <c r="C863" s="1"/>
      <c r="D863" s="1"/>
    </row>
    <row r="864" spans="2:4" ht="15.75" customHeight="1" x14ac:dyDescent="0.25">
      <c r="B864" s="1"/>
      <c r="C864" s="1"/>
      <c r="D864" s="1"/>
    </row>
    <row r="865" spans="2:4" ht="15.75" customHeight="1" x14ac:dyDescent="0.25">
      <c r="B865" s="1"/>
      <c r="C865" s="1"/>
      <c r="D865" s="1"/>
    </row>
    <row r="866" spans="2:4" ht="15.75" customHeight="1" x14ac:dyDescent="0.25">
      <c r="B866" s="1"/>
      <c r="C866" s="1"/>
      <c r="D866" s="1"/>
    </row>
    <row r="867" spans="2:4" ht="15.75" customHeight="1" x14ac:dyDescent="0.25">
      <c r="B867" s="1"/>
      <c r="C867" s="1"/>
      <c r="D867" s="1"/>
    </row>
    <row r="868" spans="2:4" ht="15.75" customHeight="1" x14ac:dyDescent="0.25">
      <c r="B868" s="1"/>
      <c r="C868" s="1"/>
      <c r="D868" s="1"/>
    </row>
    <row r="869" spans="2:4" ht="15.75" customHeight="1" x14ac:dyDescent="0.25">
      <c r="B869" s="1"/>
      <c r="C869" s="1"/>
      <c r="D869" s="1"/>
    </row>
    <row r="870" spans="2:4" ht="15.75" customHeight="1" x14ac:dyDescent="0.25">
      <c r="B870" s="1"/>
      <c r="C870" s="1"/>
      <c r="D870" s="1"/>
    </row>
    <row r="871" spans="2:4" ht="15.75" customHeight="1" x14ac:dyDescent="0.25">
      <c r="B871" s="1"/>
      <c r="C871" s="1"/>
      <c r="D871" s="1"/>
    </row>
    <row r="872" spans="2:4" ht="15.75" customHeight="1" x14ac:dyDescent="0.25">
      <c r="B872" s="1"/>
      <c r="C872" s="1"/>
      <c r="D872" s="1"/>
    </row>
    <row r="873" spans="2:4" ht="15.75" customHeight="1" x14ac:dyDescent="0.25">
      <c r="B873" s="1"/>
      <c r="C873" s="1"/>
      <c r="D873" s="1"/>
    </row>
    <row r="874" spans="2:4" ht="15.75" customHeight="1" x14ac:dyDescent="0.25">
      <c r="B874" s="1"/>
      <c r="C874" s="1"/>
      <c r="D874" s="1"/>
    </row>
    <row r="875" spans="2:4" ht="15.75" customHeight="1" x14ac:dyDescent="0.25">
      <c r="B875" s="1"/>
      <c r="C875" s="1"/>
      <c r="D875" s="1"/>
    </row>
    <row r="876" spans="2:4" ht="15.75" customHeight="1" x14ac:dyDescent="0.25">
      <c r="B876" s="1"/>
      <c r="C876" s="1"/>
      <c r="D876" s="1"/>
    </row>
    <row r="877" spans="2:4" ht="15.75" customHeight="1" x14ac:dyDescent="0.25">
      <c r="B877" s="1"/>
      <c r="C877" s="1"/>
      <c r="D877" s="1"/>
    </row>
    <row r="878" spans="2:4" ht="15.75" customHeight="1" x14ac:dyDescent="0.25">
      <c r="B878" s="1"/>
      <c r="C878" s="1"/>
      <c r="D878" s="1"/>
    </row>
    <row r="879" spans="2:4" ht="15.75" customHeight="1" x14ac:dyDescent="0.25">
      <c r="B879" s="1"/>
      <c r="C879" s="1"/>
      <c r="D879" s="1"/>
    </row>
    <row r="880" spans="2:4" ht="15.75" customHeight="1" x14ac:dyDescent="0.25">
      <c r="B880" s="1"/>
      <c r="C880" s="1"/>
      <c r="D880" s="1"/>
    </row>
    <row r="881" spans="2:4" ht="15.75" customHeight="1" x14ac:dyDescent="0.25">
      <c r="B881" s="1"/>
      <c r="C881" s="1"/>
      <c r="D881" s="1"/>
    </row>
    <row r="882" spans="2:4" ht="15.75" customHeight="1" x14ac:dyDescent="0.25">
      <c r="B882" s="1"/>
      <c r="C882" s="1"/>
      <c r="D882" s="1"/>
    </row>
    <row r="883" spans="2:4" ht="15.75" customHeight="1" x14ac:dyDescent="0.25">
      <c r="B883" s="1"/>
      <c r="C883" s="1"/>
      <c r="D883" s="1"/>
    </row>
    <row r="884" spans="2:4" ht="15.75" customHeight="1" x14ac:dyDescent="0.25">
      <c r="B884" s="1"/>
      <c r="C884" s="1"/>
      <c r="D884" s="1"/>
    </row>
    <row r="885" spans="2:4" ht="15.75" customHeight="1" x14ac:dyDescent="0.25">
      <c r="B885" s="1"/>
      <c r="C885" s="1"/>
      <c r="D885" s="1"/>
    </row>
    <row r="886" spans="2:4" ht="15.75" customHeight="1" x14ac:dyDescent="0.25">
      <c r="B886" s="1"/>
      <c r="C886" s="1"/>
      <c r="D886" s="1"/>
    </row>
    <row r="887" spans="2:4" ht="15.75" customHeight="1" x14ac:dyDescent="0.25">
      <c r="B887" s="1"/>
      <c r="C887" s="1"/>
      <c r="D887" s="1"/>
    </row>
    <row r="888" spans="2:4" ht="15.75" customHeight="1" x14ac:dyDescent="0.25">
      <c r="B888" s="1"/>
      <c r="C888" s="1"/>
      <c r="D888" s="1"/>
    </row>
    <row r="889" spans="2:4" ht="15.75" customHeight="1" x14ac:dyDescent="0.25">
      <c r="B889" s="1"/>
      <c r="C889" s="1"/>
      <c r="D889" s="1"/>
    </row>
    <row r="890" spans="2:4" ht="15.75" customHeight="1" x14ac:dyDescent="0.25">
      <c r="B890" s="1"/>
      <c r="C890" s="1"/>
      <c r="D890" s="1"/>
    </row>
    <row r="891" spans="2:4" ht="15.75" customHeight="1" x14ac:dyDescent="0.25">
      <c r="B891" s="1"/>
      <c r="C891" s="1"/>
      <c r="D891" s="1"/>
    </row>
    <row r="892" spans="2:4" ht="15.75" customHeight="1" x14ac:dyDescent="0.25">
      <c r="B892" s="1"/>
      <c r="C892" s="1"/>
      <c r="D892" s="1"/>
    </row>
    <row r="893" spans="2:4" ht="15.75" customHeight="1" x14ac:dyDescent="0.25">
      <c r="B893" s="1"/>
      <c r="C893" s="1"/>
      <c r="D893" s="1"/>
    </row>
    <row r="894" spans="2:4" ht="15.75" customHeight="1" x14ac:dyDescent="0.25">
      <c r="B894" s="1"/>
      <c r="C894" s="1"/>
      <c r="D894" s="1"/>
    </row>
    <row r="895" spans="2:4" ht="15.75" customHeight="1" x14ac:dyDescent="0.25">
      <c r="B895" s="1"/>
      <c r="C895" s="1"/>
      <c r="D895" s="1"/>
    </row>
    <row r="896" spans="2:4" ht="15.75" customHeight="1" x14ac:dyDescent="0.25">
      <c r="B896" s="1"/>
      <c r="C896" s="1"/>
      <c r="D896" s="1"/>
    </row>
    <row r="897" spans="2:4" ht="15.75" customHeight="1" x14ac:dyDescent="0.25">
      <c r="B897" s="1"/>
      <c r="C897" s="1"/>
      <c r="D897" s="1"/>
    </row>
    <row r="898" spans="2:4" ht="15.75" customHeight="1" x14ac:dyDescent="0.25">
      <c r="B898" s="1"/>
      <c r="C898" s="1"/>
      <c r="D898" s="1"/>
    </row>
    <row r="899" spans="2:4" ht="15.75" customHeight="1" x14ac:dyDescent="0.25">
      <c r="B899" s="1"/>
      <c r="C899" s="1"/>
      <c r="D899" s="1"/>
    </row>
    <row r="900" spans="2:4" ht="15.75" customHeight="1" x14ac:dyDescent="0.25">
      <c r="B900" s="1"/>
      <c r="C900" s="1"/>
      <c r="D900" s="1"/>
    </row>
    <row r="901" spans="2:4" ht="15.75" customHeight="1" x14ac:dyDescent="0.25">
      <c r="B901" s="1"/>
      <c r="C901" s="1"/>
      <c r="D901" s="1"/>
    </row>
    <row r="902" spans="2:4" ht="15.75" customHeight="1" x14ac:dyDescent="0.25">
      <c r="B902" s="1"/>
      <c r="C902" s="1"/>
      <c r="D902" s="1"/>
    </row>
    <row r="903" spans="2:4" ht="15.75" customHeight="1" x14ac:dyDescent="0.25">
      <c r="B903" s="1"/>
      <c r="C903" s="1"/>
      <c r="D903" s="1"/>
    </row>
    <row r="904" spans="2:4" ht="15.75" customHeight="1" x14ac:dyDescent="0.25">
      <c r="B904" s="1"/>
      <c r="C904" s="1"/>
      <c r="D904" s="1"/>
    </row>
    <row r="905" spans="2:4" ht="15.75" customHeight="1" x14ac:dyDescent="0.25">
      <c r="B905" s="1"/>
      <c r="C905" s="1"/>
      <c r="D905" s="1"/>
    </row>
    <row r="906" spans="2:4" ht="15.75" customHeight="1" x14ac:dyDescent="0.25">
      <c r="B906" s="1"/>
      <c r="C906" s="1"/>
      <c r="D906" s="1"/>
    </row>
    <row r="907" spans="2:4" ht="15.75" customHeight="1" x14ac:dyDescent="0.25">
      <c r="B907" s="1"/>
      <c r="C907" s="1"/>
      <c r="D907" s="1"/>
    </row>
    <row r="908" spans="2:4" ht="15.75" customHeight="1" x14ac:dyDescent="0.25">
      <c r="B908" s="1"/>
      <c r="C908" s="1"/>
      <c r="D908" s="1"/>
    </row>
    <row r="909" spans="2:4" ht="15.75" customHeight="1" x14ac:dyDescent="0.25">
      <c r="B909" s="1"/>
      <c r="C909" s="1"/>
      <c r="D909" s="1"/>
    </row>
    <row r="910" spans="2:4" ht="15.75" customHeight="1" x14ac:dyDescent="0.25">
      <c r="B910" s="1"/>
      <c r="C910" s="1"/>
      <c r="D910" s="1"/>
    </row>
    <row r="911" spans="2:4" ht="15.75" customHeight="1" x14ac:dyDescent="0.25">
      <c r="B911" s="1"/>
      <c r="C911" s="1"/>
      <c r="D911" s="1"/>
    </row>
    <row r="912" spans="2:4" ht="15.75" customHeight="1" x14ac:dyDescent="0.25">
      <c r="B912" s="1"/>
      <c r="C912" s="1"/>
      <c r="D912" s="1"/>
    </row>
    <row r="913" spans="2:4" ht="15.75" customHeight="1" x14ac:dyDescent="0.25">
      <c r="B913" s="1"/>
      <c r="C913" s="1"/>
      <c r="D913" s="1"/>
    </row>
    <row r="914" spans="2:4" ht="15.75" customHeight="1" x14ac:dyDescent="0.25">
      <c r="B914" s="1"/>
      <c r="C914" s="1"/>
      <c r="D914" s="1"/>
    </row>
    <row r="915" spans="2:4" ht="15.75" customHeight="1" x14ac:dyDescent="0.25">
      <c r="B915" s="1"/>
      <c r="C915" s="1"/>
      <c r="D915" s="1"/>
    </row>
    <row r="916" spans="2:4" ht="15.75" customHeight="1" x14ac:dyDescent="0.25">
      <c r="B916" s="1"/>
      <c r="C916" s="1"/>
      <c r="D916" s="1"/>
    </row>
    <row r="917" spans="2:4" ht="15.75" customHeight="1" x14ac:dyDescent="0.25">
      <c r="B917" s="1"/>
      <c r="C917" s="1"/>
      <c r="D917" s="1"/>
    </row>
    <row r="918" spans="2:4" ht="15.75" customHeight="1" x14ac:dyDescent="0.25">
      <c r="B918" s="1"/>
      <c r="C918" s="1"/>
      <c r="D918" s="1"/>
    </row>
    <row r="919" spans="2:4" ht="15.75" customHeight="1" x14ac:dyDescent="0.25">
      <c r="B919" s="1"/>
      <c r="C919" s="1"/>
      <c r="D919" s="1"/>
    </row>
    <row r="920" spans="2:4" ht="15.75" customHeight="1" x14ac:dyDescent="0.25">
      <c r="B920" s="1"/>
      <c r="C920" s="1"/>
      <c r="D920" s="1"/>
    </row>
    <row r="921" spans="2:4" ht="15.75" customHeight="1" x14ac:dyDescent="0.25">
      <c r="B921" s="1"/>
      <c r="C921" s="1"/>
      <c r="D921" s="1"/>
    </row>
    <row r="922" spans="2:4" ht="15.75" customHeight="1" x14ac:dyDescent="0.25">
      <c r="B922" s="1"/>
      <c r="C922" s="1"/>
      <c r="D922" s="1"/>
    </row>
    <row r="923" spans="2:4" ht="15.75" customHeight="1" x14ac:dyDescent="0.25">
      <c r="B923" s="1"/>
      <c r="C923" s="1"/>
      <c r="D923" s="1"/>
    </row>
    <row r="924" spans="2:4" ht="15.75" customHeight="1" x14ac:dyDescent="0.25">
      <c r="B924" s="1"/>
      <c r="C924" s="1"/>
      <c r="D924" s="1"/>
    </row>
    <row r="925" spans="2:4" ht="15.75" customHeight="1" x14ac:dyDescent="0.25">
      <c r="B925" s="1"/>
      <c r="C925" s="1"/>
      <c r="D925" s="1"/>
    </row>
    <row r="926" spans="2:4" ht="15.75" customHeight="1" x14ac:dyDescent="0.25">
      <c r="B926" s="1"/>
      <c r="C926" s="1"/>
      <c r="D926" s="1"/>
    </row>
    <row r="927" spans="2:4" ht="15.75" customHeight="1" x14ac:dyDescent="0.25">
      <c r="B927" s="1"/>
      <c r="C927" s="1"/>
      <c r="D927" s="1"/>
    </row>
    <row r="928" spans="2:4" ht="15.75" customHeight="1" x14ac:dyDescent="0.25">
      <c r="B928" s="1"/>
      <c r="C928" s="1"/>
      <c r="D928" s="1"/>
    </row>
    <row r="929" spans="2:4" ht="15.75" customHeight="1" x14ac:dyDescent="0.25">
      <c r="B929" s="1"/>
      <c r="C929" s="1"/>
      <c r="D929" s="1"/>
    </row>
    <row r="930" spans="2:4" ht="15.75" customHeight="1" x14ac:dyDescent="0.25">
      <c r="B930" s="1"/>
      <c r="C930" s="1"/>
      <c r="D930" s="1"/>
    </row>
    <row r="931" spans="2:4" ht="15.75" customHeight="1" x14ac:dyDescent="0.25">
      <c r="B931" s="1"/>
      <c r="C931" s="1"/>
      <c r="D931" s="1"/>
    </row>
    <row r="932" spans="2:4" ht="15.75" customHeight="1" x14ac:dyDescent="0.25">
      <c r="B932" s="1"/>
      <c r="C932" s="1"/>
      <c r="D932" s="1"/>
    </row>
    <row r="933" spans="2:4" ht="15.75" customHeight="1" x14ac:dyDescent="0.25">
      <c r="B933" s="1"/>
      <c r="C933" s="1"/>
      <c r="D933" s="1"/>
    </row>
    <row r="934" spans="2:4" ht="15.75" customHeight="1" x14ac:dyDescent="0.25">
      <c r="B934" s="1"/>
      <c r="C934" s="1"/>
      <c r="D934" s="1"/>
    </row>
    <row r="935" spans="2:4" ht="15.75" customHeight="1" x14ac:dyDescent="0.25">
      <c r="B935" s="1"/>
      <c r="C935" s="1"/>
      <c r="D935" s="1"/>
    </row>
    <row r="936" spans="2:4" ht="15.75" customHeight="1" x14ac:dyDescent="0.25">
      <c r="B936" s="1"/>
      <c r="C936" s="1"/>
      <c r="D936" s="1"/>
    </row>
    <row r="937" spans="2:4" ht="15.75" customHeight="1" x14ac:dyDescent="0.25">
      <c r="B937" s="1"/>
      <c r="C937" s="1"/>
      <c r="D937" s="1"/>
    </row>
    <row r="938" spans="2:4" ht="15.75" customHeight="1" x14ac:dyDescent="0.25">
      <c r="B938" s="1"/>
      <c r="C938" s="1"/>
      <c r="D938" s="1"/>
    </row>
    <row r="939" spans="2:4" ht="15.75" customHeight="1" x14ac:dyDescent="0.25">
      <c r="B939" s="1"/>
      <c r="C939" s="1"/>
      <c r="D939" s="1"/>
    </row>
    <row r="940" spans="2:4" ht="15.75" customHeight="1" x14ac:dyDescent="0.25">
      <c r="B940" s="1"/>
      <c r="C940" s="1"/>
      <c r="D940" s="1"/>
    </row>
    <row r="941" spans="2:4" ht="15.75" customHeight="1" x14ac:dyDescent="0.25">
      <c r="B941" s="1"/>
      <c r="C941" s="1"/>
      <c r="D941" s="1"/>
    </row>
    <row r="942" spans="2:4" ht="15.75" customHeight="1" x14ac:dyDescent="0.25">
      <c r="B942" s="1"/>
      <c r="C942" s="1"/>
      <c r="D942" s="1"/>
    </row>
    <row r="943" spans="2:4" ht="15.75" customHeight="1" x14ac:dyDescent="0.25">
      <c r="B943" s="1"/>
      <c r="C943" s="1"/>
      <c r="D943" s="1"/>
    </row>
    <row r="944" spans="2:4" ht="15.75" customHeight="1" x14ac:dyDescent="0.25">
      <c r="B944" s="1"/>
      <c r="C944" s="1"/>
      <c r="D944" s="1"/>
    </row>
    <row r="945" spans="2:4" ht="15.75" customHeight="1" x14ac:dyDescent="0.25">
      <c r="B945" s="1"/>
      <c r="C945" s="1"/>
      <c r="D945" s="1"/>
    </row>
    <row r="946" spans="2:4" ht="15.75" customHeight="1" x14ac:dyDescent="0.25">
      <c r="B946" s="1"/>
      <c r="C946" s="1"/>
      <c r="D946" s="1"/>
    </row>
    <row r="947" spans="2:4" ht="15.75" customHeight="1" x14ac:dyDescent="0.25">
      <c r="B947" s="1"/>
      <c r="C947" s="1"/>
      <c r="D947" s="1"/>
    </row>
    <row r="948" spans="2:4" ht="15.75" customHeight="1" x14ac:dyDescent="0.25">
      <c r="B948" s="1"/>
      <c r="C948" s="1"/>
      <c r="D948" s="1"/>
    </row>
    <row r="949" spans="2:4" ht="15.75" customHeight="1" x14ac:dyDescent="0.25">
      <c r="B949" s="1"/>
      <c r="C949" s="1"/>
      <c r="D949" s="1"/>
    </row>
    <row r="950" spans="2:4" ht="15.75" customHeight="1" x14ac:dyDescent="0.25">
      <c r="B950" s="1"/>
      <c r="C950" s="1"/>
      <c r="D950" s="1"/>
    </row>
    <row r="951" spans="2:4" ht="15.75" customHeight="1" x14ac:dyDescent="0.25">
      <c r="B951" s="1"/>
      <c r="C951" s="1"/>
      <c r="D951" s="1"/>
    </row>
    <row r="952" spans="2:4" ht="15.75" customHeight="1" x14ac:dyDescent="0.25">
      <c r="B952" s="1"/>
      <c r="C952" s="1"/>
      <c r="D952" s="1"/>
    </row>
    <row r="953" spans="2:4" ht="15.75" customHeight="1" x14ac:dyDescent="0.25">
      <c r="B953" s="1"/>
      <c r="C953" s="1"/>
      <c r="D953" s="1"/>
    </row>
    <row r="954" spans="2:4" ht="15.75" customHeight="1" x14ac:dyDescent="0.25">
      <c r="B954" s="1"/>
      <c r="C954" s="1"/>
      <c r="D954" s="1"/>
    </row>
    <row r="955" spans="2:4" ht="15.75" customHeight="1" x14ac:dyDescent="0.25">
      <c r="B955" s="1"/>
      <c r="C955" s="1"/>
      <c r="D955" s="1"/>
    </row>
    <row r="956" spans="2:4" ht="15.75" customHeight="1" x14ac:dyDescent="0.25">
      <c r="B956" s="1"/>
      <c r="C956" s="1"/>
      <c r="D956" s="1"/>
    </row>
    <row r="957" spans="2:4" ht="15.75" customHeight="1" x14ac:dyDescent="0.25">
      <c r="B957" s="1"/>
      <c r="C957" s="1"/>
      <c r="D957" s="1"/>
    </row>
    <row r="958" spans="2:4" ht="15.75" customHeight="1" x14ac:dyDescent="0.25">
      <c r="B958" s="1"/>
      <c r="C958" s="1"/>
      <c r="D958" s="1"/>
    </row>
    <row r="959" spans="2:4" ht="15.75" customHeight="1" x14ac:dyDescent="0.25">
      <c r="B959" s="1"/>
      <c r="C959" s="1"/>
      <c r="D959" s="1"/>
    </row>
    <row r="960" spans="2:4" ht="15.75" customHeight="1" x14ac:dyDescent="0.25">
      <c r="B960" s="1"/>
      <c r="C960" s="1"/>
      <c r="D960" s="1"/>
    </row>
    <row r="961" spans="2:4" ht="15.75" customHeight="1" x14ac:dyDescent="0.25">
      <c r="B961" s="1"/>
      <c r="C961" s="1"/>
      <c r="D961" s="1"/>
    </row>
    <row r="962" spans="2:4" ht="15.75" customHeight="1" x14ac:dyDescent="0.25">
      <c r="B962" s="1"/>
      <c r="C962" s="1"/>
      <c r="D962" s="1"/>
    </row>
    <row r="963" spans="2:4" ht="15.75" customHeight="1" x14ac:dyDescent="0.25">
      <c r="B963" s="1"/>
      <c r="C963" s="1"/>
      <c r="D963" s="1"/>
    </row>
    <row r="964" spans="2:4" ht="15.75" customHeight="1" x14ac:dyDescent="0.25">
      <c r="B964" s="1"/>
      <c r="C964" s="1"/>
      <c r="D964" s="1"/>
    </row>
    <row r="965" spans="2:4" ht="15.75" customHeight="1" x14ac:dyDescent="0.25">
      <c r="B965" s="1"/>
      <c r="C965" s="1"/>
      <c r="D965" s="1"/>
    </row>
    <row r="966" spans="2:4" ht="15.75" customHeight="1" x14ac:dyDescent="0.25">
      <c r="B966" s="1"/>
      <c r="C966" s="1"/>
      <c r="D966" s="1"/>
    </row>
    <row r="967" spans="2:4" ht="15.75" customHeight="1" x14ac:dyDescent="0.25">
      <c r="B967" s="1"/>
      <c r="C967" s="1"/>
      <c r="D967" s="1"/>
    </row>
    <row r="968" spans="2:4" ht="15.75" customHeight="1" x14ac:dyDescent="0.25">
      <c r="B968" s="1"/>
      <c r="C968" s="1"/>
      <c r="D968" s="1"/>
    </row>
    <row r="969" spans="2:4" ht="15.75" customHeight="1" x14ac:dyDescent="0.25">
      <c r="B969" s="1"/>
      <c r="C969" s="1"/>
      <c r="D969" s="1"/>
    </row>
    <row r="970" spans="2:4" ht="15.75" customHeight="1" x14ac:dyDescent="0.25">
      <c r="B970" s="1"/>
      <c r="C970" s="1"/>
      <c r="D970" s="1"/>
    </row>
    <row r="971" spans="2:4" ht="15.75" customHeight="1" x14ac:dyDescent="0.25">
      <c r="B971" s="1"/>
      <c r="C971" s="1"/>
      <c r="D971" s="1"/>
    </row>
    <row r="972" spans="2:4" ht="15.75" customHeight="1" x14ac:dyDescent="0.25">
      <c r="B972" s="1"/>
      <c r="C972" s="1"/>
      <c r="D972" s="1"/>
    </row>
    <row r="973" spans="2:4" ht="15.75" customHeight="1" x14ac:dyDescent="0.25">
      <c r="B973" s="1"/>
      <c r="C973" s="1"/>
      <c r="D973" s="1"/>
    </row>
    <row r="974" spans="2:4" ht="15.75" customHeight="1" x14ac:dyDescent="0.25">
      <c r="B974" s="1"/>
      <c r="C974" s="1"/>
      <c r="D974" s="1"/>
    </row>
    <row r="975" spans="2:4" ht="15.75" customHeight="1" x14ac:dyDescent="0.25">
      <c r="B975" s="1"/>
      <c r="C975" s="1"/>
      <c r="D975" s="1"/>
    </row>
    <row r="976" spans="2:4" ht="15.75" customHeight="1" x14ac:dyDescent="0.25">
      <c r="B976" s="1"/>
      <c r="C976" s="1"/>
      <c r="D976" s="1"/>
    </row>
    <row r="977" spans="2:4" ht="15.75" customHeight="1" x14ac:dyDescent="0.25">
      <c r="B977" s="1"/>
      <c r="C977" s="1"/>
      <c r="D977" s="1"/>
    </row>
    <row r="978" spans="2:4" ht="15.75" customHeight="1" x14ac:dyDescent="0.25">
      <c r="B978" s="1"/>
      <c r="C978" s="1"/>
      <c r="D978" s="1"/>
    </row>
    <row r="979" spans="2:4" ht="15.75" customHeight="1" x14ac:dyDescent="0.25">
      <c r="B979" s="1"/>
      <c r="C979" s="1"/>
      <c r="D979" s="1"/>
    </row>
    <row r="980" spans="2:4" ht="15.75" customHeight="1" x14ac:dyDescent="0.25">
      <c r="B980" s="1"/>
      <c r="C980" s="1"/>
      <c r="D980" s="1"/>
    </row>
    <row r="981" spans="2:4" ht="15.75" customHeight="1" x14ac:dyDescent="0.25">
      <c r="B981" s="1"/>
      <c r="C981" s="1"/>
      <c r="D981" s="1"/>
    </row>
    <row r="982" spans="2:4" ht="15.75" customHeight="1" x14ac:dyDescent="0.25">
      <c r="B982" s="1"/>
      <c r="C982" s="1"/>
      <c r="D982" s="1"/>
    </row>
    <row r="983" spans="2:4" ht="15.75" customHeight="1" x14ac:dyDescent="0.25">
      <c r="B983" s="1"/>
      <c r="C983" s="1"/>
      <c r="D983" s="1"/>
    </row>
    <row r="984" spans="2:4" ht="15.75" customHeight="1" x14ac:dyDescent="0.25">
      <c r="B984" s="1"/>
      <c r="C984" s="1"/>
      <c r="D984" s="1"/>
    </row>
    <row r="985" spans="2:4" ht="15.75" customHeight="1" x14ac:dyDescent="0.25">
      <c r="B985" s="1"/>
      <c r="C985" s="1"/>
      <c r="D985" s="1"/>
    </row>
    <row r="986" spans="2:4" ht="15.75" customHeight="1" x14ac:dyDescent="0.25">
      <c r="B986" s="1"/>
      <c r="C986" s="1"/>
      <c r="D986" s="1"/>
    </row>
    <row r="987" spans="2:4" ht="15.75" customHeight="1" x14ac:dyDescent="0.25">
      <c r="B987" s="1"/>
      <c r="C987" s="1"/>
      <c r="D987" s="1"/>
    </row>
    <row r="988" spans="2:4" ht="15.75" customHeight="1" x14ac:dyDescent="0.25">
      <c r="B988" s="1"/>
      <c r="C988" s="1"/>
      <c r="D988" s="1"/>
    </row>
    <row r="989" spans="2:4" ht="15.75" customHeight="1" x14ac:dyDescent="0.25">
      <c r="B989" s="1"/>
      <c r="C989" s="1"/>
      <c r="D989" s="1"/>
    </row>
    <row r="990" spans="2:4" ht="15.75" customHeight="1" x14ac:dyDescent="0.25">
      <c r="B990" s="1"/>
      <c r="C990" s="1"/>
      <c r="D990" s="1"/>
    </row>
    <row r="991" spans="2:4" ht="15.75" customHeight="1" x14ac:dyDescent="0.25">
      <c r="B991" s="1"/>
      <c r="C991" s="1"/>
      <c r="D991" s="1"/>
    </row>
    <row r="992" spans="2:4" ht="15.75" customHeight="1" x14ac:dyDescent="0.25">
      <c r="B992" s="1"/>
      <c r="C992" s="1"/>
      <c r="D992" s="1"/>
    </row>
    <row r="993" spans="2:4" ht="15.75" customHeight="1" x14ac:dyDescent="0.25">
      <c r="B993" s="1"/>
      <c r="C993" s="1"/>
      <c r="D993" s="1"/>
    </row>
    <row r="994" spans="2:4" ht="15.75" customHeight="1" x14ac:dyDescent="0.25">
      <c r="B994" s="1"/>
      <c r="C994" s="1"/>
      <c r="D994" s="1"/>
    </row>
    <row r="995" spans="2:4" ht="15.75" customHeight="1" x14ac:dyDescent="0.25">
      <c r="B995" s="1"/>
      <c r="C995" s="1"/>
      <c r="D995" s="1"/>
    </row>
    <row r="996" spans="2:4" ht="15.75" customHeight="1" x14ac:dyDescent="0.25">
      <c r="B996" s="1"/>
      <c r="C996" s="1"/>
      <c r="D996" s="1"/>
    </row>
    <row r="997" spans="2:4" ht="15.75" customHeight="1" x14ac:dyDescent="0.25">
      <c r="B997" s="1"/>
      <c r="C997" s="1"/>
      <c r="D997" s="1"/>
    </row>
    <row r="998" spans="2:4" ht="15.75" customHeight="1" x14ac:dyDescent="0.25">
      <c r="B998" s="1"/>
      <c r="C998" s="1"/>
      <c r="D998" s="1"/>
    </row>
    <row r="999" spans="2:4" ht="15.75" customHeight="1" x14ac:dyDescent="0.25">
      <c r="B999" s="1"/>
      <c r="C999" s="1"/>
      <c r="D999" s="1"/>
    </row>
    <row r="1000" spans="2:4" ht="15.75" customHeight="1" x14ac:dyDescent="0.25">
      <c r="B1000" s="1"/>
      <c r="C1000" s="1"/>
      <c r="D1000" s="1"/>
    </row>
  </sheetData>
  <mergeCells count="2">
    <mergeCell ref="L4:P4"/>
    <mergeCell ref="Q4:X4"/>
  </mergeCells>
  <pageMargins left="0.7" right="0.7" top="0.75" bottom="0.75" header="0" footer="0"/>
  <pageSetup paperSize="9" scale="44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6.85546875" customWidth="1"/>
    <col min="2" max="3" width="15.7109375" customWidth="1"/>
    <col min="4" max="4" width="22.42578125" customWidth="1"/>
    <col min="5" max="5" width="70.140625" customWidth="1"/>
    <col min="6" max="6" width="15.42578125" customWidth="1"/>
    <col min="7" max="7" width="15.71093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8.42578125" customWidth="1"/>
    <col min="13" max="15" width="8.7109375" customWidth="1"/>
    <col min="16" max="16" width="9.85546875" customWidth="1"/>
    <col min="17" max="22" width="8.7109375" customWidth="1"/>
    <col min="23" max="23" width="13.7109375" customWidth="1"/>
    <col min="24" max="26" width="8.7109375" customWidth="1"/>
  </cols>
  <sheetData>
    <row r="1" spans="1:26" x14ac:dyDescent="0.25">
      <c r="B1" s="1"/>
      <c r="C1" s="1"/>
      <c r="D1" s="6"/>
    </row>
    <row r="2" spans="1:26" ht="23.25" x14ac:dyDescent="0.35">
      <c r="A2" s="2" t="s">
        <v>0</v>
      </c>
      <c r="B2" s="3"/>
      <c r="C2" s="3"/>
      <c r="D2" s="2" t="s">
        <v>1</v>
      </c>
      <c r="E2" s="2"/>
      <c r="F2" s="4" t="s">
        <v>2</v>
      </c>
      <c r="G2" s="264">
        <v>17</v>
      </c>
      <c r="H2" s="2"/>
      <c r="K2" s="4"/>
      <c r="L2" s="3"/>
      <c r="M2" s="5"/>
      <c r="N2" s="6"/>
    </row>
    <row r="3" spans="1:26" x14ac:dyDescent="0.25">
      <c r="A3" s="5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9"/>
      <c r="C4" s="12" t="s">
        <v>3</v>
      </c>
      <c r="D4" s="336"/>
      <c r="E4" s="111"/>
      <c r="F4" s="9"/>
      <c r="G4" s="12"/>
      <c r="H4" s="13" t="s">
        <v>4</v>
      </c>
      <c r="I4" s="14"/>
      <c r="J4" s="15"/>
      <c r="K4" s="16" t="s">
        <v>5</v>
      </c>
      <c r="L4" s="815" t="s">
        <v>6</v>
      </c>
      <c r="M4" s="816"/>
      <c r="N4" s="816"/>
      <c r="O4" s="816"/>
      <c r="P4" s="817"/>
      <c r="Q4" s="818" t="s">
        <v>7</v>
      </c>
      <c r="R4" s="819"/>
      <c r="S4" s="819"/>
      <c r="T4" s="819"/>
      <c r="U4" s="819"/>
      <c r="V4" s="819"/>
      <c r="W4" s="819"/>
      <c r="X4" s="823"/>
      <c r="Y4" s="113"/>
      <c r="Z4" s="113"/>
    </row>
    <row r="5" spans="1:26" ht="45.75" x14ac:dyDescent="0.25">
      <c r="A5" s="114" t="s">
        <v>8</v>
      </c>
      <c r="B5" s="19"/>
      <c r="C5" s="22" t="s">
        <v>9</v>
      </c>
      <c r="D5" s="503" t="s">
        <v>10</v>
      </c>
      <c r="E5" s="117" t="s">
        <v>11</v>
      </c>
      <c r="F5" s="19" t="s">
        <v>12</v>
      </c>
      <c r="G5" s="22" t="s">
        <v>13</v>
      </c>
      <c r="H5" s="118" t="s">
        <v>14</v>
      </c>
      <c r="I5" s="119" t="s">
        <v>15</v>
      </c>
      <c r="J5" s="120" t="s">
        <v>16</v>
      </c>
      <c r="K5" s="289" t="s">
        <v>17</v>
      </c>
      <c r="L5" s="121" t="s">
        <v>18</v>
      </c>
      <c r="M5" s="121" t="s">
        <v>19</v>
      </c>
      <c r="N5" s="577" t="s">
        <v>20</v>
      </c>
      <c r="O5" s="699" t="s">
        <v>21</v>
      </c>
      <c r="P5" s="120" t="s">
        <v>22</v>
      </c>
      <c r="Q5" s="387" t="s">
        <v>23</v>
      </c>
      <c r="R5" s="119" t="s">
        <v>24</v>
      </c>
      <c r="S5" s="119" t="s">
        <v>25</v>
      </c>
      <c r="T5" s="120" t="s">
        <v>26</v>
      </c>
      <c r="U5" s="121" t="s">
        <v>27</v>
      </c>
      <c r="V5" s="121" t="s">
        <v>28</v>
      </c>
      <c r="W5" s="121" t="s">
        <v>29</v>
      </c>
      <c r="X5" s="9" t="s">
        <v>30</v>
      </c>
      <c r="Y5" s="113"/>
      <c r="Z5" s="113"/>
    </row>
    <row r="6" spans="1:26" ht="15.75" x14ac:dyDescent="0.25">
      <c r="A6" s="270"/>
      <c r="B6" s="356"/>
      <c r="C6" s="407">
        <v>25</v>
      </c>
      <c r="D6" s="80" t="s">
        <v>32</v>
      </c>
      <c r="E6" s="81" t="s">
        <v>50</v>
      </c>
      <c r="F6" s="82">
        <v>150</v>
      </c>
      <c r="G6" s="85"/>
      <c r="H6" s="42">
        <v>0.6</v>
      </c>
      <c r="I6" s="43">
        <v>0.45</v>
      </c>
      <c r="J6" s="44">
        <v>12.3</v>
      </c>
      <c r="K6" s="127">
        <v>54.9</v>
      </c>
      <c r="L6" s="79">
        <v>0.03</v>
      </c>
      <c r="M6" s="83">
        <v>0.05</v>
      </c>
      <c r="N6" s="43">
        <v>7.5</v>
      </c>
      <c r="O6" s="43">
        <v>0</v>
      </c>
      <c r="P6" s="8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86">
        <v>0.02</v>
      </c>
      <c r="Y6" s="113"/>
      <c r="Z6" s="113"/>
    </row>
    <row r="7" spans="1:26" ht="26.25" customHeight="1" x14ac:dyDescent="0.25">
      <c r="A7" s="123" t="s">
        <v>31</v>
      </c>
      <c r="B7" s="79"/>
      <c r="C7" s="61">
        <v>189</v>
      </c>
      <c r="D7" s="150" t="s">
        <v>32</v>
      </c>
      <c r="E7" s="59" t="s">
        <v>178</v>
      </c>
      <c r="F7" s="126">
        <v>75</v>
      </c>
      <c r="G7" s="57"/>
      <c r="H7" s="38">
        <v>9.1999999999999993</v>
      </c>
      <c r="I7" s="40">
        <v>8.1</v>
      </c>
      <c r="J7" s="53">
        <v>22.5</v>
      </c>
      <c r="K7" s="61">
        <v>199.8</v>
      </c>
      <c r="L7" s="37">
        <v>5.1999999999999998E-2</v>
      </c>
      <c r="M7" s="38">
        <v>0.09</v>
      </c>
      <c r="N7" s="40">
        <v>0.06</v>
      </c>
      <c r="O7" s="40">
        <v>52.5</v>
      </c>
      <c r="P7" s="53">
        <v>0.33</v>
      </c>
      <c r="Q7" s="38">
        <v>224.66</v>
      </c>
      <c r="R7" s="40">
        <v>150.63</v>
      </c>
      <c r="S7" s="40">
        <v>21.08</v>
      </c>
      <c r="T7" s="40">
        <v>0.54</v>
      </c>
      <c r="U7" s="40">
        <v>61.26</v>
      </c>
      <c r="V7" s="40">
        <v>5.0000000000000001E-4</v>
      </c>
      <c r="W7" s="40">
        <v>2E-3</v>
      </c>
      <c r="X7" s="41">
        <v>7.0000000000000001E-3</v>
      </c>
      <c r="Y7" s="113"/>
      <c r="Z7" s="113"/>
    </row>
    <row r="8" spans="1:26" ht="26.25" customHeight="1" x14ac:dyDescent="0.25">
      <c r="A8" s="199"/>
      <c r="B8" s="606"/>
      <c r="C8" s="53">
        <v>66</v>
      </c>
      <c r="D8" s="150" t="s">
        <v>35</v>
      </c>
      <c r="E8" s="151" t="s">
        <v>109</v>
      </c>
      <c r="F8" s="152">
        <v>150</v>
      </c>
      <c r="G8" s="67"/>
      <c r="H8" s="38">
        <v>15.6</v>
      </c>
      <c r="I8" s="40">
        <v>16.350000000000001</v>
      </c>
      <c r="J8" s="41">
        <v>2.7</v>
      </c>
      <c r="K8" s="67">
        <v>220.2</v>
      </c>
      <c r="L8" s="54">
        <v>7.0000000000000007E-2</v>
      </c>
      <c r="M8" s="39">
        <v>0.41</v>
      </c>
      <c r="N8" s="40">
        <v>0.52</v>
      </c>
      <c r="O8" s="40">
        <v>171.15</v>
      </c>
      <c r="P8" s="53">
        <v>2</v>
      </c>
      <c r="Q8" s="38">
        <v>112.35</v>
      </c>
      <c r="R8" s="40">
        <v>250.35</v>
      </c>
      <c r="S8" s="40">
        <v>18.809999999999999</v>
      </c>
      <c r="T8" s="40">
        <v>2.79</v>
      </c>
      <c r="U8" s="40">
        <v>232.65</v>
      </c>
      <c r="V8" s="40">
        <v>2.3E-2</v>
      </c>
      <c r="W8" s="40">
        <v>2.7E-2</v>
      </c>
      <c r="X8" s="41">
        <v>0.1</v>
      </c>
      <c r="Y8" s="260"/>
      <c r="Z8" s="260"/>
    </row>
    <row r="9" spans="1:26" ht="26.25" customHeight="1" x14ac:dyDescent="0.25">
      <c r="A9" s="199"/>
      <c r="B9" s="606"/>
      <c r="C9" s="49">
        <v>159</v>
      </c>
      <c r="D9" s="150" t="s">
        <v>89</v>
      </c>
      <c r="E9" s="59" t="s">
        <v>179</v>
      </c>
      <c r="F9" s="721">
        <v>200</v>
      </c>
      <c r="G9" s="67"/>
      <c r="H9" s="38">
        <v>0.2</v>
      </c>
      <c r="I9" s="40">
        <v>0</v>
      </c>
      <c r="J9" s="41">
        <v>19.8</v>
      </c>
      <c r="K9" s="67">
        <v>80</v>
      </c>
      <c r="L9" s="54">
        <v>0</v>
      </c>
      <c r="M9" s="39">
        <v>0</v>
      </c>
      <c r="N9" s="40">
        <v>9.1999999999999993</v>
      </c>
      <c r="O9" s="40">
        <v>0</v>
      </c>
      <c r="P9" s="41">
        <v>0</v>
      </c>
      <c r="Q9" s="39">
        <v>14.58</v>
      </c>
      <c r="R9" s="40">
        <v>7.12</v>
      </c>
      <c r="S9" s="40">
        <v>7.3</v>
      </c>
      <c r="T9" s="40">
        <v>0.86</v>
      </c>
      <c r="U9" s="40">
        <v>13.56</v>
      </c>
      <c r="V9" s="40">
        <v>0</v>
      </c>
      <c r="W9" s="40">
        <v>0</v>
      </c>
      <c r="X9" s="41">
        <v>0</v>
      </c>
      <c r="Y9" s="260"/>
      <c r="Z9" s="260"/>
    </row>
    <row r="10" spans="1:26" ht="26.25" customHeight="1" x14ac:dyDescent="0.25">
      <c r="A10" s="199"/>
      <c r="B10" s="61"/>
      <c r="C10" s="67">
        <v>120</v>
      </c>
      <c r="D10" s="150" t="s">
        <v>42</v>
      </c>
      <c r="E10" s="55" t="s">
        <v>180</v>
      </c>
      <c r="F10" s="153">
        <v>20</v>
      </c>
      <c r="G10" s="92"/>
      <c r="H10" s="38">
        <v>1.1399999999999999</v>
      </c>
      <c r="I10" s="40">
        <v>0.22</v>
      </c>
      <c r="J10" s="41">
        <v>7.44</v>
      </c>
      <c r="K10" s="58">
        <v>36.26</v>
      </c>
      <c r="L10" s="61">
        <v>0.02</v>
      </c>
      <c r="M10" s="65">
        <v>2.4E-2</v>
      </c>
      <c r="N10" s="51">
        <v>0.08</v>
      </c>
      <c r="O10" s="51">
        <v>0</v>
      </c>
      <c r="P10" s="131">
        <v>0</v>
      </c>
      <c r="Q10" s="50">
        <v>6.8</v>
      </c>
      <c r="R10" s="51">
        <v>24</v>
      </c>
      <c r="S10" s="51">
        <v>8.1999999999999993</v>
      </c>
      <c r="T10" s="51">
        <v>0.46</v>
      </c>
      <c r="U10" s="51">
        <v>73.5</v>
      </c>
      <c r="V10" s="51">
        <v>2E-3</v>
      </c>
      <c r="W10" s="51">
        <v>2E-3</v>
      </c>
      <c r="X10" s="52">
        <v>1.2E-2</v>
      </c>
      <c r="Y10" s="260"/>
      <c r="Z10" s="260"/>
    </row>
    <row r="11" spans="1:26" ht="26.25" customHeight="1" x14ac:dyDescent="0.25">
      <c r="A11" s="199"/>
      <c r="B11" s="606"/>
      <c r="C11" s="49"/>
      <c r="D11" s="128"/>
      <c r="E11" s="632" t="s">
        <v>47</v>
      </c>
      <c r="F11" s="722">
        <f>SUM(F6:F10)</f>
        <v>595</v>
      </c>
      <c r="G11" s="434"/>
      <c r="H11" s="435">
        <f t="shared" ref="H11:X11" si="0">SUM(H6:H10)</f>
        <v>26.74</v>
      </c>
      <c r="I11" s="436">
        <f t="shared" si="0"/>
        <v>25.119999999999997</v>
      </c>
      <c r="J11" s="437">
        <f t="shared" si="0"/>
        <v>64.739999999999995</v>
      </c>
      <c r="K11" s="723">
        <f t="shared" si="0"/>
        <v>591.16</v>
      </c>
      <c r="L11" s="69">
        <f t="shared" si="0"/>
        <v>0.17199999999999999</v>
      </c>
      <c r="M11" s="723">
        <f t="shared" si="0"/>
        <v>0.57400000000000007</v>
      </c>
      <c r="N11" s="436">
        <f t="shared" si="0"/>
        <v>17.36</v>
      </c>
      <c r="O11" s="436">
        <f t="shared" si="0"/>
        <v>223.65</v>
      </c>
      <c r="P11" s="438">
        <f t="shared" si="0"/>
        <v>2.33</v>
      </c>
      <c r="Q11" s="435">
        <f t="shared" si="0"/>
        <v>386.89</v>
      </c>
      <c r="R11" s="436">
        <f t="shared" si="0"/>
        <v>456.1</v>
      </c>
      <c r="S11" s="436">
        <f t="shared" si="0"/>
        <v>73.39</v>
      </c>
      <c r="T11" s="436">
        <f t="shared" si="0"/>
        <v>8.1000000000000014</v>
      </c>
      <c r="U11" s="436">
        <f t="shared" si="0"/>
        <v>613.46999999999991</v>
      </c>
      <c r="V11" s="436">
        <f t="shared" si="0"/>
        <v>2.7499999999999997E-2</v>
      </c>
      <c r="W11" s="436">
        <f t="shared" si="0"/>
        <v>3.1199999999999999E-2</v>
      </c>
      <c r="X11" s="437">
        <f t="shared" si="0"/>
        <v>0.13900000000000001</v>
      </c>
      <c r="Y11" s="260"/>
      <c r="Z11" s="260"/>
    </row>
    <row r="12" spans="1:26" ht="26.25" customHeight="1" x14ac:dyDescent="0.25">
      <c r="A12" s="199"/>
      <c r="B12" s="724"/>
      <c r="C12" s="551"/>
      <c r="D12" s="725"/>
      <c r="E12" s="646" t="s">
        <v>48</v>
      </c>
      <c r="F12" s="726"/>
      <c r="G12" s="727"/>
      <c r="H12" s="70"/>
      <c r="I12" s="71"/>
      <c r="J12" s="72"/>
      <c r="K12" s="395">
        <f>K11/23.5</f>
        <v>25.155744680851061</v>
      </c>
      <c r="L12" s="392"/>
      <c r="M12" s="74"/>
      <c r="N12" s="71"/>
      <c r="O12" s="71"/>
      <c r="P12" s="612"/>
      <c r="Q12" s="70"/>
      <c r="R12" s="71"/>
      <c r="S12" s="71"/>
      <c r="T12" s="71"/>
      <c r="U12" s="71"/>
      <c r="V12" s="71"/>
      <c r="W12" s="71"/>
      <c r="X12" s="72"/>
      <c r="Y12" s="260"/>
      <c r="Z12" s="260"/>
    </row>
    <row r="13" spans="1:26" ht="26.25" customHeight="1" x14ac:dyDescent="0.25">
      <c r="A13" s="190" t="s">
        <v>49</v>
      </c>
      <c r="B13" s="709"/>
      <c r="C13" s="79">
        <v>17</v>
      </c>
      <c r="D13" s="125" t="s">
        <v>32</v>
      </c>
      <c r="E13" s="728" t="s">
        <v>181</v>
      </c>
      <c r="F13" s="416">
        <v>50</v>
      </c>
      <c r="G13" s="127"/>
      <c r="H13" s="34">
        <v>5.95</v>
      </c>
      <c r="I13" s="35">
        <v>5.05</v>
      </c>
      <c r="J13" s="36">
        <v>0.3</v>
      </c>
      <c r="K13" s="37">
        <v>70.7</v>
      </c>
      <c r="L13" s="79">
        <v>0.03</v>
      </c>
      <c r="M13" s="314">
        <v>0.18</v>
      </c>
      <c r="N13" s="35">
        <v>0</v>
      </c>
      <c r="O13" s="35">
        <v>78</v>
      </c>
      <c r="P13" s="315">
        <v>0.97</v>
      </c>
      <c r="Q13" s="34">
        <v>27.5</v>
      </c>
      <c r="R13" s="35">
        <v>92.5</v>
      </c>
      <c r="S13" s="35">
        <v>27</v>
      </c>
      <c r="T13" s="35">
        <v>1.35</v>
      </c>
      <c r="U13" s="35">
        <v>58.1</v>
      </c>
      <c r="V13" s="35">
        <v>8.9999999999999993E-3</v>
      </c>
      <c r="W13" s="35">
        <v>1.2999999999999999E-2</v>
      </c>
      <c r="X13" s="36">
        <v>2.4E-2</v>
      </c>
      <c r="Y13" s="113"/>
      <c r="Z13" s="113"/>
    </row>
    <row r="14" spans="1:26" ht="26.25" customHeight="1" x14ac:dyDescent="0.25">
      <c r="A14" s="123"/>
      <c r="B14" s="729"/>
      <c r="C14" s="54">
        <v>1</v>
      </c>
      <c r="D14" s="55" t="s">
        <v>32</v>
      </c>
      <c r="E14" s="295" t="s">
        <v>116</v>
      </c>
      <c r="F14" s="730">
        <v>10</v>
      </c>
      <c r="G14" s="67"/>
      <c r="H14" s="38">
        <v>2.44</v>
      </c>
      <c r="I14" s="40">
        <v>2.36</v>
      </c>
      <c r="J14" s="41">
        <v>0</v>
      </c>
      <c r="K14" s="67">
        <v>31</v>
      </c>
      <c r="L14" s="54">
        <v>0</v>
      </c>
      <c r="M14" s="39">
        <v>0.03</v>
      </c>
      <c r="N14" s="40">
        <v>0.16</v>
      </c>
      <c r="O14" s="40">
        <v>28.8</v>
      </c>
      <c r="P14" s="53">
        <v>0.1</v>
      </c>
      <c r="Q14" s="38">
        <v>100</v>
      </c>
      <c r="R14" s="40">
        <v>54.4</v>
      </c>
      <c r="S14" s="40">
        <v>4.7</v>
      </c>
      <c r="T14" s="40">
        <v>0.06</v>
      </c>
      <c r="U14" s="40">
        <v>0.88</v>
      </c>
      <c r="V14" s="40">
        <v>0</v>
      </c>
      <c r="W14" s="40">
        <v>0</v>
      </c>
      <c r="X14" s="41">
        <v>0</v>
      </c>
      <c r="Y14" s="113"/>
      <c r="Z14" s="113"/>
    </row>
    <row r="15" spans="1:26" ht="26.25" customHeight="1" x14ac:dyDescent="0.25">
      <c r="A15" s="123"/>
      <c r="B15" s="731"/>
      <c r="C15" s="53">
        <v>31</v>
      </c>
      <c r="D15" s="55" t="s">
        <v>51</v>
      </c>
      <c r="E15" s="151" t="s">
        <v>140</v>
      </c>
      <c r="F15" s="296">
        <v>200</v>
      </c>
      <c r="G15" s="67"/>
      <c r="H15" s="38">
        <v>5.74</v>
      </c>
      <c r="I15" s="40">
        <v>8.7799999999999994</v>
      </c>
      <c r="J15" s="41">
        <v>8.74</v>
      </c>
      <c r="K15" s="67">
        <v>138.04</v>
      </c>
      <c r="L15" s="54">
        <v>0.04</v>
      </c>
      <c r="M15" s="39">
        <v>0.08</v>
      </c>
      <c r="N15" s="40">
        <v>5.24</v>
      </c>
      <c r="O15" s="40">
        <v>132.80000000000001</v>
      </c>
      <c r="P15" s="53">
        <v>0.06</v>
      </c>
      <c r="Q15" s="38">
        <v>33.799999999999997</v>
      </c>
      <c r="R15" s="40">
        <v>77.48</v>
      </c>
      <c r="S15" s="40">
        <v>20.28</v>
      </c>
      <c r="T15" s="40">
        <v>1.28</v>
      </c>
      <c r="U15" s="40">
        <v>278.8</v>
      </c>
      <c r="V15" s="40">
        <v>6.0000000000000001E-3</v>
      </c>
      <c r="W15" s="40">
        <v>0</v>
      </c>
      <c r="X15" s="41">
        <v>3.5999999999999997E-2</v>
      </c>
      <c r="Y15" s="113"/>
      <c r="Z15" s="113"/>
    </row>
    <row r="16" spans="1:26" ht="26.25" customHeight="1" x14ac:dyDescent="0.25">
      <c r="A16" s="201"/>
      <c r="B16" s="484" t="s">
        <v>62</v>
      </c>
      <c r="C16" s="133">
        <v>194</v>
      </c>
      <c r="D16" s="132" t="s">
        <v>53</v>
      </c>
      <c r="E16" s="713" t="s">
        <v>182</v>
      </c>
      <c r="F16" s="584">
        <v>90</v>
      </c>
      <c r="G16" s="133"/>
      <c r="H16" s="217">
        <v>16.559999999999999</v>
      </c>
      <c r="I16" s="218">
        <v>14.22</v>
      </c>
      <c r="J16" s="219">
        <v>11.7</v>
      </c>
      <c r="K16" s="220">
        <v>240.93</v>
      </c>
      <c r="L16" s="203">
        <v>0.04</v>
      </c>
      <c r="M16" s="461">
        <v>0.08</v>
      </c>
      <c r="N16" s="138">
        <v>0.5</v>
      </c>
      <c r="O16" s="138">
        <v>0.36</v>
      </c>
      <c r="P16" s="140">
        <v>2.7E-2</v>
      </c>
      <c r="Q16" s="137">
        <v>17.350000000000001</v>
      </c>
      <c r="R16" s="138">
        <v>113.15</v>
      </c>
      <c r="S16" s="138">
        <v>16.149999999999999</v>
      </c>
      <c r="T16" s="138">
        <v>0.97</v>
      </c>
      <c r="U16" s="138">
        <v>98.28</v>
      </c>
      <c r="V16" s="138">
        <v>3.5999999999999999E-3</v>
      </c>
      <c r="W16" s="138">
        <v>6.0000000000000001E-3</v>
      </c>
      <c r="X16" s="139">
        <v>0</v>
      </c>
      <c r="Y16" s="260"/>
      <c r="Z16" s="260"/>
    </row>
    <row r="17" spans="1:26" ht="26.25" customHeight="1" x14ac:dyDescent="0.25">
      <c r="A17" s="201"/>
      <c r="B17" s="522" t="s">
        <v>68</v>
      </c>
      <c r="C17" s="142">
        <v>83</v>
      </c>
      <c r="D17" s="141" t="s">
        <v>53</v>
      </c>
      <c r="E17" s="714" t="s">
        <v>183</v>
      </c>
      <c r="F17" s="561">
        <v>90</v>
      </c>
      <c r="G17" s="214"/>
      <c r="H17" s="223">
        <v>20.25</v>
      </c>
      <c r="I17" s="224">
        <v>11.52</v>
      </c>
      <c r="J17" s="225">
        <v>1.35</v>
      </c>
      <c r="K17" s="226">
        <v>189.99</v>
      </c>
      <c r="L17" s="663">
        <v>7.0000000000000007E-2</v>
      </c>
      <c r="M17" s="662">
        <v>0.1</v>
      </c>
      <c r="N17" s="224">
        <v>4.84</v>
      </c>
      <c r="O17" s="224">
        <v>29.7</v>
      </c>
      <c r="P17" s="227">
        <v>0</v>
      </c>
      <c r="Q17" s="223">
        <v>20.53</v>
      </c>
      <c r="R17" s="224">
        <v>74.290000000000006</v>
      </c>
      <c r="S17" s="224">
        <v>23.03</v>
      </c>
      <c r="T17" s="224">
        <v>0.96</v>
      </c>
      <c r="U17" s="224">
        <v>298.8</v>
      </c>
      <c r="V17" s="224">
        <v>5.0000000000000001E-3</v>
      </c>
      <c r="W17" s="224">
        <v>6.0000000000000001E-3</v>
      </c>
      <c r="X17" s="225">
        <v>1.7999999999999999E-2</v>
      </c>
      <c r="Y17" s="260"/>
      <c r="Z17" s="260"/>
    </row>
    <row r="18" spans="1:26" ht="35.25" customHeight="1" x14ac:dyDescent="0.25">
      <c r="A18" s="201"/>
      <c r="B18" s="340"/>
      <c r="C18" s="49">
        <v>52</v>
      </c>
      <c r="D18" s="46" t="s">
        <v>60</v>
      </c>
      <c r="E18" s="200" t="s">
        <v>184</v>
      </c>
      <c r="F18" s="61">
        <v>150</v>
      </c>
      <c r="G18" s="49"/>
      <c r="H18" s="50">
        <v>3.15</v>
      </c>
      <c r="I18" s="51">
        <v>4.5</v>
      </c>
      <c r="J18" s="52">
        <v>17.55</v>
      </c>
      <c r="K18" s="49">
        <v>122.85</v>
      </c>
      <c r="L18" s="54">
        <v>0.16</v>
      </c>
      <c r="M18" s="39">
        <v>0.11</v>
      </c>
      <c r="N18" s="40">
        <v>25.3</v>
      </c>
      <c r="O18" s="40">
        <v>15</v>
      </c>
      <c r="P18" s="41">
        <v>0.03</v>
      </c>
      <c r="Q18" s="38">
        <v>16.260000000000002</v>
      </c>
      <c r="R18" s="40">
        <v>94.6</v>
      </c>
      <c r="S18" s="40">
        <v>35.32</v>
      </c>
      <c r="T18" s="40">
        <v>15.9</v>
      </c>
      <c r="U18" s="40">
        <v>807.75</v>
      </c>
      <c r="V18" s="40">
        <v>8.0000000000000002E-3</v>
      </c>
      <c r="W18" s="40">
        <v>1E-3</v>
      </c>
      <c r="X18" s="41">
        <v>4.4999999999999998E-2</v>
      </c>
      <c r="Y18" s="260"/>
      <c r="Z18" s="260"/>
    </row>
    <row r="19" spans="1:26" ht="39" customHeight="1" x14ac:dyDescent="0.25">
      <c r="A19" s="316"/>
      <c r="B19" s="340"/>
      <c r="C19" s="54">
        <v>114</v>
      </c>
      <c r="D19" s="56" t="s">
        <v>89</v>
      </c>
      <c r="E19" s="59" t="s">
        <v>90</v>
      </c>
      <c r="F19" s="343">
        <v>200</v>
      </c>
      <c r="G19" s="54"/>
      <c r="H19" s="39">
        <v>0.2</v>
      </c>
      <c r="I19" s="40">
        <v>0</v>
      </c>
      <c r="J19" s="53">
        <v>11</v>
      </c>
      <c r="K19" s="54">
        <v>44.8</v>
      </c>
      <c r="L19" s="38">
        <v>0</v>
      </c>
      <c r="M19" s="39">
        <v>0</v>
      </c>
      <c r="N19" s="40">
        <v>0.08</v>
      </c>
      <c r="O19" s="40">
        <v>0</v>
      </c>
      <c r="P19" s="41">
        <v>0</v>
      </c>
      <c r="Q19" s="39">
        <v>13.56</v>
      </c>
      <c r="R19" s="40">
        <v>7.66</v>
      </c>
      <c r="S19" s="40">
        <v>4.08</v>
      </c>
      <c r="T19" s="40">
        <v>0.8</v>
      </c>
      <c r="U19" s="40">
        <v>0.68</v>
      </c>
      <c r="V19" s="40">
        <v>0</v>
      </c>
      <c r="W19" s="40">
        <v>0</v>
      </c>
      <c r="X19" s="41">
        <v>0</v>
      </c>
      <c r="Y19" s="113"/>
      <c r="Z19" s="113"/>
    </row>
    <row r="20" spans="1:26" ht="26.25" customHeight="1" x14ac:dyDescent="0.25">
      <c r="A20" s="316"/>
      <c r="B20" s="340"/>
      <c r="C20" s="49">
        <v>119</v>
      </c>
      <c r="D20" s="46" t="s">
        <v>40</v>
      </c>
      <c r="E20" s="62" t="s">
        <v>56</v>
      </c>
      <c r="F20" s="61">
        <v>30</v>
      </c>
      <c r="G20" s="616"/>
      <c r="H20" s="50">
        <v>2.13</v>
      </c>
      <c r="I20" s="51">
        <v>0.21</v>
      </c>
      <c r="J20" s="52">
        <v>13.26</v>
      </c>
      <c r="K20" s="64">
        <v>72</v>
      </c>
      <c r="L20" s="61">
        <v>0.03</v>
      </c>
      <c r="M20" s="65">
        <v>0.01</v>
      </c>
      <c r="N20" s="51">
        <v>0</v>
      </c>
      <c r="O20" s="51">
        <v>0</v>
      </c>
      <c r="P20" s="131">
        <v>0</v>
      </c>
      <c r="Q20" s="50">
        <v>11.1</v>
      </c>
      <c r="R20" s="51">
        <v>65.400000000000006</v>
      </c>
      <c r="S20" s="51">
        <v>19.5</v>
      </c>
      <c r="T20" s="51">
        <v>0.84</v>
      </c>
      <c r="U20" s="51">
        <v>27.9</v>
      </c>
      <c r="V20" s="51">
        <v>1E-3</v>
      </c>
      <c r="W20" s="51">
        <v>2E-3</v>
      </c>
      <c r="X20" s="52">
        <v>0</v>
      </c>
      <c r="Y20" s="113"/>
      <c r="Z20" s="113"/>
    </row>
    <row r="21" spans="1:26" ht="26.25" customHeight="1" x14ac:dyDescent="0.25">
      <c r="A21" s="316"/>
      <c r="B21" s="61"/>
      <c r="C21" s="49">
        <v>120</v>
      </c>
      <c r="D21" s="46" t="s">
        <v>42</v>
      </c>
      <c r="E21" s="62" t="s">
        <v>57</v>
      </c>
      <c r="F21" s="61">
        <v>20</v>
      </c>
      <c r="G21" s="616"/>
      <c r="H21" s="50">
        <v>1.1399999999999999</v>
      </c>
      <c r="I21" s="51">
        <v>0.22</v>
      </c>
      <c r="J21" s="52">
        <v>7.44</v>
      </c>
      <c r="K21" s="64">
        <v>36.26</v>
      </c>
      <c r="L21" s="61">
        <v>0.02</v>
      </c>
      <c r="M21" s="65">
        <v>2.4E-2</v>
      </c>
      <c r="N21" s="51">
        <v>0.08</v>
      </c>
      <c r="O21" s="51">
        <v>0</v>
      </c>
      <c r="P21" s="131">
        <v>0</v>
      </c>
      <c r="Q21" s="50">
        <v>6.8</v>
      </c>
      <c r="R21" s="51">
        <v>24</v>
      </c>
      <c r="S21" s="51">
        <v>8.1999999999999993</v>
      </c>
      <c r="T21" s="51">
        <v>0.46</v>
      </c>
      <c r="U21" s="51">
        <v>73.5</v>
      </c>
      <c r="V21" s="51">
        <v>2E-3</v>
      </c>
      <c r="W21" s="51">
        <v>2E-3</v>
      </c>
      <c r="X21" s="52">
        <v>1.2E-2</v>
      </c>
      <c r="Y21" s="113"/>
      <c r="Z21" s="113"/>
    </row>
    <row r="22" spans="1:26" ht="26.25" customHeight="1" x14ac:dyDescent="0.25">
      <c r="A22" s="201"/>
      <c r="B22" s="484"/>
      <c r="C22" s="174"/>
      <c r="D22" s="173"/>
      <c r="E22" s="716" t="s">
        <v>47</v>
      </c>
      <c r="F22" s="494">
        <f>F13+F14+F15+F16+F18+F19+F20+F21</f>
        <v>750</v>
      </c>
      <c r="G22" s="174"/>
      <c r="H22" s="157">
        <f t="shared" ref="H22:X22" si="1">H13+H14+H15+H16+H18+H19+H20+H21</f>
        <v>37.31</v>
      </c>
      <c r="I22" s="158">
        <f t="shared" si="1"/>
        <v>35.339999999999996</v>
      </c>
      <c r="J22" s="159">
        <f t="shared" si="1"/>
        <v>69.990000000000009</v>
      </c>
      <c r="K22" s="160">
        <f t="shared" si="1"/>
        <v>756.57999999999993</v>
      </c>
      <c r="L22" s="232">
        <f t="shared" si="1"/>
        <v>0.32000000000000006</v>
      </c>
      <c r="M22" s="732">
        <f t="shared" si="1"/>
        <v>0.51400000000000001</v>
      </c>
      <c r="N22" s="158">
        <f t="shared" si="1"/>
        <v>31.36</v>
      </c>
      <c r="O22" s="158">
        <f t="shared" si="1"/>
        <v>254.96000000000004</v>
      </c>
      <c r="P22" s="161">
        <f t="shared" si="1"/>
        <v>1.1870000000000001</v>
      </c>
      <c r="Q22" s="157">
        <f t="shared" si="1"/>
        <v>226.37</v>
      </c>
      <c r="R22" s="158">
        <f t="shared" si="1"/>
        <v>529.19000000000005</v>
      </c>
      <c r="S22" s="158">
        <f t="shared" si="1"/>
        <v>135.22999999999999</v>
      </c>
      <c r="T22" s="158">
        <f t="shared" si="1"/>
        <v>21.660000000000004</v>
      </c>
      <c r="U22" s="158">
        <f t="shared" si="1"/>
        <v>1345.89</v>
      </c>
      <c r="V22" s="158">
        <f t="shared" si="1"/>
        <v>2.9600000000000001E-2</v>
      </c>
      <c r="W22" s="158">
        <f t="shared" si="1"/>
        <v>2.4E-2</v>
      </c>
      <c r="X22" s="159">
        <f t="shared" si="1"/>
        <v>0.11699999999999999</v>
      </c>
      <c r="Y22" s="260"/>
      <c r="Z22" s="260"/>
    </row>
    <row r="23" spans="1:26" ht="26.25" customHeight="1" x14ac:dyDescent="0.25">
      <c r="A23" s="201"/>
      <c r="B23" s="486"/>
      <c r="C23" s="163"/>
      <c r="D23" s="162"/>
      <c r="E23" s="718" t="s">
        <v>47</v>
      </c>
      <c r="F23" s="237">
        <f>F13+F14+F15+F17+F18+F19+F20+F21</f>
        <v>750</v>
      </c>
      <c r="G23" s="163"/>
      <c r="H23" s="168">
        <f t="shared" ref="H23:X23" si="2">H13+H14+H15+H17+H18+H19+H20+H21</f>
        <v>41.000000000000007</v>
      </c>
      <c r="I23" s="169">
        <f t="shared" si="2"/>
        <v>32.639999999999993</v>
      </c>
      <c r="J23" s="170">
        <f t="shared" si="2"/>
        <v>59.639999999999993</v>
      </c>
      <c r="K23" s="171">
        <f t="shared" si="2"/>
        <v>705.64</v>
      </c>
      <c r="L23" s="237">
        <f t="shared" si="2"/>
        <v>0.35000000000000009</v>
      </c>
      <c r="M23" s="733">
        <f t="shared" si="2"/>
        <v>0.53400000000000003</v>
      </c>
      <c r="N23" s="169">
        <f t="shared" si="2"/>
        <v>35.699999999999996</v>
      </c>
      <c r="O23" s="169">
        <f t="shared" si="2"/>
        <v>284.3</v>
      </c>
      <c r="P23" s="172">
        <f t="shared" si="2"/>
        <v>1.1600000000000001</v>
      </c>
      <c r="Q23" s="168">
        <f t="shared" si="2"/>
        <v>229.55</v>
      </c>
      <c r="R23" s="169">
        <f t="shared" si="2"/>
        <v>490.33000000000004</v>
      </c>
      <c r="S23" s="169">
        <f t="shared" si="2"/>
        <v>142.11000000000001</v>
      </c>
      <c r="T23" s="169">
        <f t="shared" si="2"/>
        <v>21.650000000000002</v>
      </c>
      <c r="U23" s="169">
        <f t="shared" si="2"/>
        <v>1546.41</v>
      </c>
      <c r="V23" s="169">
        <f t="shared" si="2"/>
        <v>3.1E-2</v>
      </c>
      <c r="W23" s="169">
        <f t="shared" si="2"/>
        <v>2.4E-2</v>
      </c>
      <c r="X23" s="170">
        <f t="shared" si="2"/>
        <v>0.13500000000000001</v>
      </c>
      <c r="Y23" s="260"/>
      <c r="Z23" s="260"/>
    </row>
    <row r="24" spans="1:26" ht="26.25" customHeight="1" x14ac:dyDescent="0.25">
      <c r="A24" s="201"/>
      <c r="B24" s="490"/>
      <c r="C24" s="174"/>
      <c r="D24" s="173"/>
      <c r="E24" s="719" t="s">
        <v>48</v>
      </c>
      <c r="F24" s="533"/>
      <c r="G24" s="174"/>
      <c r="H24" s="137"/>
      <c r="I24" s="138"/>
      <c r="J24" s="139"/>
      <c r="K24" s="177">
        <f t="shared" ref="K24:K25" si="3">K22/23.5</f>
        <v>32.194893617021272</v>
      </c>
      <c r="L24" s="533"/>
      <c r="M24" s="461"/>
      <c r="N24" s="138"/>
      <c r="O24" s="138"/>
      <c r="P24" s="140"/>
      <c r="Q24" s="137"/>
      <c r="R24" s="138"/>
      <c r="S24" s="138"/>
      <c r="T24" s="138"/>
      <c r="U24" s="138"/>
      <c r="V24" s="138"/>
      <c r="W24" s="138"/>
      <c r="X24" s="139"/>
      <c r="Y24" s="260"/>
      <c r="Z24" s="260"/>
    </row>
    <row r="25" spans="1:26" ht="26.25" customHeight="1" x14ac:dyDescent="0.25">
      <c r="A25" s="243"/>
      <c r="B25" s="496"/>
      <c r="C25" s="180"/>
      <c r="D25" s="179"/>
      <c r="E25" s="720" t="s">
        <v>48</v>
      </c>
      <c r="F25" s="247"/>
      <c r="G25" s="180"/>
      <c r="H25" s="248"/>
      <c r="I25" s="249"/>
      <c r="J25" s="250"/>
      <c r="K25" s="188">
        <f t="shared" si="3"/>
        <v>30.027234042553189</v>
      </c>
      <c r="L25" s="247"/>
      <c r="M25" s="605"/>
      <c r="N25" s="249"/>
      <c r="O25" s="249"/>
      <c r="P25" s="500"/>
      <c r="Q25" s="248"/>
      <c r="R25" s="249"/>
      <c r="S25" s="249"/>
      <c r="T25" s="249"/>
      <c r="U25" s="249"/>
      <c r="V25" s="249"/>
      <c r="W25" s="249"/>
      <c r="X25" s="250"/>
      <c r="Y25" s="260"/>
      <c r="Z25" s="260"/>
    </row>
    <row r="26" spans="1:26" ht="15.75" customHeight="1" x14ac:dyDescent="0.25">
      <c r="A26" s="6"/>
      <c r="B26" s="520"/>
      <c r="C26" s="454"/>
      <c r="D26" s="383"/>
      <c r="E26" s="383"/>
      <c r="F26" s="383"/>
      <c r="G26" s="383"/>
      <c r="H26" s="694"/>
      <c r="I26" s="383"/>
      <c r="J26" s="383"/>
      <c r="K26" s="695"/>
      <c r="L26" s="383"/>
      <c r="M26" s="383"/>
      <c r="N26" s="383"/>
      <c r="O26" s="383"/>
      <c r="P26" s="383"/>
      <c r="Q26" s="383"/>
      <c r="R26" s="383"/>
      <c r="S26" s="383"/>
    </row>
    <row r="27" spans="1:26" ht="15.75" customHeight="1" x14ac:dyDescent="0.25">
      <c r="B27" s="1"/>
      <c r="C27" s="1"/>
      <c r="D27" s="6"/>
    </row>
    <row r="28" spans="1:26" ht="15.75" customHeight="1" x14ac:dyDescent="0.25">
      <c r="B28" s="1"/>
      <c r="C28" s="1"/>
      <c r="D28" s="6"/>
    </row>
    <row r="29" spans="1:26" ht="15.75" customHeight="1" x14ac:dyDescent="0.25">
      <c r="A29" s="327" t="s">
        <v>91</v>
      </c>
      <c r="B29" s="328"/>
      <c r="C29" s="329"/>
      <c r="D29" s="330"/>
    </row>
    <row r="30" spans="1:26" ht="15.75" customHeight="1" x14ac:dyDescent="0.25">
      <c r="A30" s="331" t="s">
        <v>77</v>
      </c>
      <c r="B30" s="332"/>
      <c r="C30" s="333"/>
      <c r="D30" s="334"/>
    </row>
    <row r="31" spans="1:26" ht="15.75" customHeight="1" x14ac:dyDescent="0.25">
      <c r="B31" s="1"/>
      <c r="C31" s="1"/>
      <c r="D31" s="6"/>
    </row>
    <row r="32" spans="1:26" ht="15.75" customHeight="1" x14ac:dyDescent="0.25">
      <c r="B32" s="1"/>
      <c r="C32" s="1"/>
      <c r="D32" s="6"/>
    </row>
    <row r="33" spans="2:4" ht="15.75" customHeight="1" x14ac:dyDescent="0.25">
      <c r="B33" s="1"/>
      <c r="C33" s="1"/>
      <c r="D33" s="6"/>
    </row>
    <row r="34" spans="2:4" ht="15.75" customHeight="1" x14ac:dyDescent="0.25">
      <c r="B34" s="1"/>
      <c r="C34" s="1"/>
      <c r="D34" s="6"/>
    </row>
    <row r="35" spans="2:4" ht="15.75" customHeight="1" x14ac:dyDescent="0.25">
      <c r="B35" s="1"/>
      <c r="C35" s="1"/>
      <c r="D35" s="6"/>
    </row>
    <row r="36" spans="2:4" ht="15.75" customHeight="1" x14ac:dyDescent="0.25">
      <c r="B36" s="1"/>
      <c r="C36" s="1"/>
      <c r="D36" s="6"/>
    </row>
    <row r="37" spans="2:4" ht="15.75" customHeight="1" x14ac:dyDescent="0.25">
      <c r="B37" s="1"/>
      <c r="C37" s="1"/>
      <c r="D37" s="6"/>
    </row>
    <row r="38" spans="2:4" ht="15.75" customHeight="1" x14ac:dyDescent="0.25">
      <c r="B38" s="1"/>
      <c r="C38" s="1"/>
      <c r="D38" s="6"/>
    </row>
    <row r="39" spans="2:4" ht="15.75" customHeight="1" x14ac:dyDescent="0.25">
      <c r="B39" s="1"/>
      <c r="C39" s="1"/>
      <c r="D39" s="6"/>
    </row>
    <row r="40" spans="2:4" ht="15.75" customHeight="1" x14ac:dyDescent="0.25">
      <c r="B40" s="1"/>
      <c r="C40" s="1"/>
      <c r="D40" s="6"/>
    </row>
    <row r="41" spans="2:4" ht="15.75" customHeight="1" x14ac:dyDescent="0.25">
      <c r="B41" s="1"/>
      <c r="C41" s="1"/>
      <c r="D41" s="6"/>
    </row>
    <row r="42" spans="2:4" ht="15.75" customHeight="1" x14ac:dyDescent="0.25">
      <c r="B42" s="1"/>
      <c r="C42" s="1"/>
      <c r="D42" s="6"/>
    </row>
    <row r="43" spans="2:4" ht="15.75" customHeight="1" x14ac:dyDescent="0.25">
      <c r="B43" s="1"/>
      <c r="C43" s="1"/>
      <c r="D43" s="6"/>
    </row>
    <row r="44" spans="2:4" ht="15.75" customHeight="1" x14ac:dyDescent="0.25">
      <c r="B44" s="1"/>
      <c r="C44" s="1"/>
      <c r="D44" s="6"/>
    </row>
    <row r="45" spans="2:4" ht="15.75" customHeight="1" x14ac:dyDescent="0.25">
      <c r="B45" s="1"/>
      <c r="C45" s="1"/>
      <c r="D45" s="6"/>
    </row>
    <row r="46" spans="2:4" ht="15.75" customHeight="1" x14ac:dyDescent="0.25">
      <c r="B46" s="1"/>
      <c r="C46" s="1"/>
      <c r="D46" s="6"/>
    </row>
    <row r="47" spans="2:4" ht="15.75" customHeight="1" x14ac:dyDescent="0.25">
      <c r="B47" s="1"/>
      <c r="C47" s="1"/>
      <c r="D47" s="6"/>
    </row>
    <row r="48" spans="2:4" ht="15.75" customHeight="1" x14ac:dyDescent="0.25">
      <c r="B48" s="1"/>
      <c r="C48" s="1"/>
      <c r="D48" s="6"/>
    </row>
    <row r="49" spans="2:4" ht="15.75" customHeight="1" x14ac:dyDescent="0.25">
      <c r="B49" s="1"/>
      <c r="C49" s="1"/>
      <c r="D49" s="6"/>
    </row>
    <row r="50" spans="2:4" ht="15.75" customHeight="1" x14ac:dyDescent="0.25">
      <c r="B50" s="1"/>
      <c r="C50" s="1"/>
      <c r="D50" s="6"/>
    </row>
    <row r="51" spans="2:4" ht="15.75" customHeight="1" x14ac:dyDescent="0.25">
      <c r="B51" s="1"/>
      <c r="C51" s="1"/>
      <c r="D51" s="6"/>
    </row>
    <row r="52" spans="2:4" ht="15.75" customHeight="1" x14ac:dyDescent="0.25">
      <c r="B52" s="1"/>
      <c r="C52" s="1"/>
      <c r="D52" s="6"/>
    </row>
    <row r="53" spans="2:4" ht="15.75" customHeight="1" x14ac:dyDescent="0.25">
      <c r="B53" s="1"/>
      <c r="C53" s="1"/>
      <c r="D53" s="6"/>
    </row>
    <row r="54" spans="2:4" ht="15.75" customHeight="1" x14ac:dyDescent="0.25">
      <c r="B54" s="1"/>
      <c r="C54" s="1"/>
      <c r="D54" s="6"/>
    </row>
    <row r="55" spans="2:4" ht="15.75" customHeight="1" x14ac:dyDescent="0.25">
      <c r="B55" s="1"/>
      <c r="C55" s="1"/>
      <c r="D55" s="6"/>
    </row>
    <row r="56" spans="2:4" ht="15.75" customHeight="1" x14ac:dyDescent="0.25">
      <c r="B56" s="1"/>
      <c r="C56" s="1"/>
      <c r="D56" s="6"/>
    </row>
    <row r="57" spans="2:4" ht="15.75" customHeight="1" x14ac:dyDescent="0.25">
      <c r="B57" s="1"/>
      <c r="C57" s="1"/>
      <c r="D57" s="6"/>
    </row>
    <row r="58" spans="2:4" ht="15.75" customHeight="1" x14ac:dyDescent="0.25">
      <c r="B58" s="1"/>
      <c r="C58" s="1"/>
      <c r="D58" s="6"/>
    </row>
    <row r="59" spans="2:4" ht="15.75" customHeight="1" x14ac:dyDescent="0.25">
      <c r="B59" s="1"/>
      <c r="C59" s="1"/>
      <c r="D59" s="6"/>
    </row>
    <row r="60" spans="2:4" ht="15.75" customHeight="1" x14ac:dyDescent="0.25">
      <c r="B60" s="1"/>
      <c r="C60" s="1"/>
      <c r="D60" s="6"/>
    </row>
    <row r="61" spans="2:4" ht="15.75" customHeight="1" x14ac:dyDescent="0.25">
      <c r="B61" s="1"/>
      <c r="C61" s="1"/>
      <c r="D61" s="6"/>
    </row>
    <row r="62" spans="2:4" ht="15.75" customHeight="1" x14ac:dyDescent="0.25">
      <c r="B62" s="1"/>
      <c r="C62" s="1"/>
      <c r="D62" s="6"/>
    </row>
    <row r="63" spans="2:4" ht="15.75" customHeight="1" x14ac:dyDescent="0.25">
      <c r="B63" s="1"/>
      <c r="C63" s="1"/>
      <c r="D63" s="6"/>
    </row>
    <row r="64" spans="2:4" ht="15.75" customHeight="1" x14ac:dyDescent="0.25">
      <c r="B64" s="1"/>
      <c r="C64" s="1"/>
      <c r="D64" s="6"/>
    </row>
    <row r="65" spans="2:4" ht="15.75" customHeight="1" x14ac:dyDescent="0.25">
      <c r="B65" s="1"/>
      <c r="C65" s="1"/>
      <c r="D65" s="6"/>
    </row>
    <row r="66" spans="2:4" ht="15.75" customHeight="1" x14ac:dyDescent="0.25">
      <c r="B66" s="1"/>
      <c r="C66" s="1"/>
      <c r="D66" s="6"/>
    </row>
    <row r="67" spans="2:4" ht="15.75" customHeight="1" x14ac:dyDescent="0.25">
      <c r="B67" s="1"/>
      <c r="C67" s="1"/>
      <c r="D67" s="6"/>
    </row>
    <row r="68" spans="2:4" ht="15.75" customHeight="1" x14ac:dyDescent="0.25">
      <c r="B68" s="1"/>
      <c r="C68" s="1"/>
      <c r="D68" s="6"/>
    </row>
    <row r="69" spans="2:4" ht="15.75" customHeight="1" x14ac:dyDescent="0.25">
      <c r="B69" s="1"/>
      <c r="C69" s="1"/>
      <c r="D69" s="6"/>
    </row>
    <row r="70" spans="2:4" ht="15.75" customHeight="1" x14ac:dyDescent="0.25">
      <c r="B70" s="1"/>
      <c r="C70" s="1"/>
      <c r="D70" s="6"/>
    </row>
    <row r="71" spans="2:4" ht="15.75" customHeight="1" x14ac:dyDescent="0.25">
      <c r="B71" s="1"/>
      <c r="C71" s="1"/>
      <c r="D71" s="6"/>
    </row>
    <row r="72" spans="2:4" ht="15.75" customHeight="1" x14ac:dyDescent="0.25">
      <c r="B72" s="1"/>
      <c r="C72" s="1"/>
      <c r="D72" s="6"/>
    </row>
    <row r="73" spans="2:4" ht="15.75" customHeight="1" x14ac:dyDescent="0.25">
      <c r="B73" s="1"/>
      <c r="C73" s="1"/>
      <c r="D73" s="6"/>
    </row>
    <row r="74" spans="2:4" ht="15.75" customHeight="1" x14ac:dyDescent="0.25">
      <c r="B74" s="1"/>
      <c r="C74" s="1"/>
      <c r="D74" s="6"/>
    </row>
    <row r="75" spans="2:4" ht="15.75" customHeight="1" x14ac:dyDescent="0.25">
      <c r="B75" s="1"/>
      <c r="C75" s="1"/>
      <c r="D75" s="6"/>
    </row>
    <row r="76" spans="2:4" ht="15.75" customHeight="1" x14ac:dyDescent="0.25">
      <c r="B76" s="1"/>
      <c r="C76" s="1"/>
      <c r="D76" s="6"/>
    </row>
    <row r="77" spans="2:4" ht="15.75" customHeight="1" x14ac:dyDescent="0.25">
      <c r="B77" s="1"/>
      <c r="C77" s="1"/>
      <c r="D77" s="6"/>
    </row>
    <row r="78" spans="2:4" ht="15.75" customHeight="1" x14ac:dyDescent="0.25">
      <c r="B78" s="1"/>
      <c r="C78" s="1"/>
      <c r="D78" s="6"/>
    </row>
    <row r="79" spans="2:4" ht="15.75" customHeight="1" x14ac:dyDescent="0.25">
      <c r="B79" s="1"/>
      <c r="C79" s="1"/>
      <c r="D79" s="6"/>
    </row>
    <row r="80" spans="2:4" ht="15.75" customHeight="1" x14ac:dyDescent="0.25">
      <c r="B80" s="1"/>
      <c r="C80" s="1"/>
      <c r="D80" s="6"/>
    </row>
    <row r="81" spans="2:4" ht="15.75" customHeight="1" x14ac:dyDescent="0.25">
      <c r="B81" s="1"/>
      <c r="C81" s="1"/>
      <c r="D81" s="6"/>
    </row>
    <row r="82" spans="2:4" ht="15.75" customHeight="1" x14ac:dyDescent="0.25">
      <c r="B82" s="1"/>
      <c r="C82" s="1"/>
      <c r="D82" s="6"/>
    </row>
    <row r="83" spans="2:4" ht="15.75" customHeight="1" x14ac:dyDescent="0.25">
      <c r="B83" s="1"/>
      <c r="C83" s="1"/>
      <c r="D83" s="6"/>
    </row>
    <row r="84" spans="2:4" ht="15.75" customHeight="1" x14ac:dyDescent="0.25">
      <c r="B84" s="1"/>
      <c r="C84" s="1"/>
      <c r="D84" s="6"/>
    </row>
    <row r="85" spans="2:4" ht="15.75" customHeight="1" x14ac:dyDescent="0.25">
      <c r="B85" s="1"/>
      <c r="C85" s="1"/>
      <c r="D85" s="6"/>
    </row>
    <row r="86" spans="2:4" ht="15.75" customHeight="1" x14ac:dyDescent="0.25">
      <c r="B86" s="1"/>
      <c r="C86" s="1"/>
      <c r="D86" s="6"/>
    </row>
    <row r="87" spans="2:4" ht="15.75" customHeight="1" x14ac:dyDescent="0.25">
      <c r="B87" s="1"/>
      <c r="C87" s="1"/>
      <c r="D87" s="6"/>
    </row>
    <row r="88" spans="2:4" ht="15.75" customHeight="1" x14ac:dyDescent="0.25">
      <c r="B88" s="1"/>
      <c r="C88" s="1"/>
      <c r="D88" s="6"/>
    </row>
    <row r="89" spans="2:4" ht="15.75" customHeight="1" x14ac:dyDescent="0.25">
      <c r="B89" s="1"/>
      <c r="C89" s="1"/>
      <c r="D89" s="6"/>
    </row>
    <row r="90" spans="2:4" ht="15.75" customHeight="1" x14ac:dyDescent="0.25">
      <c r="B90" s="1"/>
      <c r="C90" s="1"/>
      <c r="D90" s="6"/>
    </row>
    <row r="91" spans="2:4" ht="15.75" customHeight="1" x14ac:dyDescent="0.25">
      <c r="B91" s="1"/>
      <c r="C91" s="1"/>
      <c r="D91" s="6"/>
    </row>
    <row r="92" spans="2:4" ht="15.75" customHeight="1" x14ac:dyDescent="0.25">
      <c r="B92" s="1"/>
      <c r="C92" s="1"/>
      <c r="D92" s="6"/>
    </row>
    <row r="93" spans="2:4" ht="15.75" customHeight="1" x14ac:dyDescent="0.25">
      <c r="B93" s="1"/>
      <c r="C93" s="1"/>
      <c r="D93" s="6"/>
    </row>
    <row r="94" spans="2:4" ht="15.75" customHeight="1" x14ac:dyDescent="0.25">
      <c r="B94" s="1"/>
      <c r="C94" s="1"/>
      <c r="D94" s="6"/>
    </row>
    <row r="95" spans="2:4" ht="15.75" customHeight="1" x14ac:dyDescent="0.25">
      <c r="B95" s="1"/>
      <c r="C95" s="1"/>
      <c r="D95" s="6"/>
    </row>
    <row r="96" spans="2:4" ht="15.75" customHeight="1" x14ac:dyDescent="0.25">
      <c r="B96" s="1"/>
      <c r="C96" s="1"/>
      <c r="D96" s="6"/>
    </row>
    <row r="97" spans="2:4" ht="15.75" customHeight="1" x14ac:dyDescent="0.25">
      <c r="B97" s="1"/>
      <c r="C97" s="1"/>
      <c r="D97" s="6"/>
    </row>
    <row r="98" spans="2:4" ht="15.75" customHeight="1" x14ac:dyDescent="0.25">
      <c r="B98" s="1"/>
      <c r="C98" s="1"/>
      <c r="D98" s="6"/>
    </row>
    <row r="99" spans="2:4" ht="15.75" customHeight="1" x14ac:dyDescent="0.25">
      <c r="B99" s="1"/>
      <c r="C99" s="1"/>
      <c r="D99" s="6"/>
    </row>
    <row r="100" spans="2:4" ht="15.75" customHeight="1" x14ac:dyDescent="0.25">
      <c r="B100" s="1"/>
      <c r="C100" s="1"/>
      <c r="D100" s="6"/>
    </row>
    <row r="101" spans="2:4" ht="15.75" customHeight="1" x14ac:dyDescent="0.25">
      <c r="B101" s="1"/>
      <c r="C101" s="1"/>
      <c r="D101" s="6"/>
    </row>
    <row r="102" spans="2:4" ht="15.75" customHeight="1" x14ac:dyDescent="0.25">
      <c r="B102" s="1"/>
      <c r="C102" s="1"/>
      <c r="D102" s="6"/>
    </row>
    <row r="103" spans="2:4" ht="15.75" customHeight="1" x14ac:dyDescent="0.25">
      <c r="B103" s="1"/>
      <c r="C103" s="1"/>
      <c r="D103" s="6"/>
    </row>
    <row r="104" spans="2:4" ht="15.75" customHeight="1" x14ac:dyDescent="0.25">
      <c r="B104" s="1"/>
      <c r="C104" s="1"/>
      <c r="D104" s="6"/>
    </row>
    <row r="105" spans="2:4" ht="15.75" customHeight="1" x14ac:dyDescent="0.25">
      <c r="B105" s="1"/>
      <c r="C105" s="1"/>
      <c r="D105" s="6"/>
    </row>
    <row r="106" spans="2:4" ht="15.75" customHeight="1" x14ac:dyDescent="0.25">
      <c r="B106" s="1"/>
      <c r="C106" s="1"/>
      <c r="D106" s="6"/>
    </row>
    <row r="107" spans="2:4" ht="15.75" customHeight="1" x14ac:dyDescent="0.25">
      <c r="B107" s="1"/>
      <c r="C107" s="1"/>
      <c r="D107" s="6"/>
    </row>
    <row r="108" spans="2:4" ht="15.75" customHeight="1" x14ac:dyDescent="0.25">
      <c r="B108" s="1"/>
      <c r="C108" s="1"/>
      <c r="D108" s="6"/>
    </row>
    <row r="109" spans="2:4" ht="15.75" customHeight="1" x14ac:dyDescent="0.25">
      <c r="B109" s="1"/>
      <c r="C109" s="1"/>
      <c r="D109" s="6"/>
    </row>
    <row r="110" spans="2:4" ht="15.75" customHeight="1" x14ac:dyDescent="0.25">
      <c r="B110" s="1"/>
      <c r="C110" s="1"/>
      <c r="D110" s="6"/>
    </row>
    <row r="111" spans="2:4" ht="15.75" customHeight="1" x14ac:dyDescent="0.25">
      <c r="B111" s="1"/>
      <c r="C111" s="1"/>
      <c r="D111" s="6"/>
    </row>
    <row r="112" spans="2:4" ht="15.75" customHeight="1" x14ac:dyDescent="0.25">
      <c r="B112" s="1"/>
      <c r="C112" s="1"/>
      <c r="D112" s="6"/>
    </row>
    <row r="113" spans="2:4" ht="15.75" customHeight="1" x14ac:dyDescent="0.25">
      <c r="B113" s="1"/>
      <c r="C113" s="1"/>
      <c r="D113" s="6"/>
    </row>
    <row r="114" spans="2:4" ht="15.75" customHeight="1" x14ac:dyDescent="0.25">
      <c r="B114" s="1"/>
      <c r="C114" s="1"/>
      <c r="D114" s="6"/>
    </row>
    <row r="115" spans="2:4" ht="15.75" customHeight="1" x14ac:dyDescent="0.25">
      <c r="B115" s="1"/>
      <c r="C115" s="1"/>
      <c r="D115" s="6"/>
    </row>
    <row r="116" spans="2:4" ht="15.75" customHeight="1" x14ac:dyDescent="0.25">
      <c r="B116" s="1"/>
      <c r="C116" s="1"/>
      <c r="D116" s="6"/>
    </row>
    <row r="117" spans="2:4" ht="15.75" customHeight="1" x14ac:dyDescent="0.25">
      <c r="B117" s="1"/>
      <c r="C117" s="1"/>
      <c r="D117" s="6"/>
    </row>
    <row r="118" spans="2:4" ht="15.75" customHeight="1" x14ac:dyDescent="0.25">
      <c r="B118" s="1"/>
      <c r="C118" s="1"/>
      <c r="D118" s="6"/>
    </row>
    <row r="119" spans="2:4" ht="15.75" customHeight="1" x14ac:dyDescent="0.25">
      <c r="B119" s="1"/>
      <c r="C119" s="1"/>
      <c r="D119" s="6"/>
    </row>
    <row r="120" spans="2:4" ht="15.75" customHeight="1" x14ac:dyDescent="0.25">
      <c r="B120" s="1"/>
      <c r="C120" s="1"/>
      <c r="D120" s="6"/>
    </row>
    <row r="121" spans="2:4" ht="15.75" customHeight="1" x14ac:dyDescent="0.25">
      <c r="B121" s="1"/>
      <c r="C121" s="1"/>
      <c r="D121" s="6"/>
    </row>
    <row r="122" spans="2:4" ht="15.75" customHeight="1" x14ac:dyDescent="0.25">
      <c r="B122" s="1"/>
      <c r="C122" s="1"/>
      <c r="D122" s="6"/>
    </row>
    <row r="123" spans="2:4" ht="15.75" customHeight="1" x14ac:dyDescent="0.25">
      <c r="B123" s="1"/>
      <c r="C123" s="1"/>
      <c r="D123" s="6"/>
    </row>
    <row r="124" spans="2:4" ht="15.75" customHeight="1" x14ac:dyDescent="0.25">
      <c r="B124" s="1"/>
      <c r="C124" s="1"/>
      <c r="D124" s="6"/>
    </row>
    <row r="125" spans="2:4" ht="15.75" customHeight="1" x14ac:dyDescent="0.25">
      <c r="B125" s="1"/>
      <c r="C125" s="1"/>
      <c r="D125" s="6"/>
    </row>
    <row r="126" spans="2:4" ht="15.75" customHeight="1" x14ac:dyDescent="0.25">
      <c r="B126" s="1"/>
      <c r="C126" s="1"/>
      <c r="D126" s="6"/>
    </row>
    <row r="127" spans="2:4" ht="15.75" customHeight="1" x14ac:dyDescent="0.25">
      <c r="B127" s="1"/>
      <c r="C127" s="1"/>
      <c r="D127" s="6"/>
    </row>
    <row r="128" spans="2:4" ht="15.75" customHeight="1" x14ac:dyDescent="0.25">
      <c r="B128" s="1"/>
      <c r="C128" s="1"/>
      <c r="D128" s="6"/>
    </row>
    <row r="129" spans="2:4" ht="15.75" customHeight="1" x14ac:dyDescent="0.25">
      <c r="B129" s="1"/>
      <c r="C129" s="1"/>
      <c r="D129" s="6"/>
    </row>
    <row r="130" spans="2:4" ht="15.75" customHeight="1" x14ac:dyDescent="0.25">
      <c r="B130" s="1"/>
      <c r="C130" s="1"/>
      <c r="D130" s="6"/>
    </row>
    <row r="131" spans="2:4" ht="15.75" customHeight="1" x14ac:dyDescent="0.25">
      <c r="B131" s="1"/>
      <c r="C131" s="1"/>
      <c r="D131" s="6"/>
    </row>
    <row r="132" spans="2:4" ht="15.75" customHeight="1" x14ac:dyDescent="0.25">
      <c r="B132" s="1"/>
      <c r="C132" s="1"/>
      <c r="D132" s="6"/>
    </row>
    <row r="133" spans="2:4" ht="15.75" customHeight="1" x14ac:dyDescent="0.25">
      <c r="B133" s="1"/>
      <c r="C133" s="1"/>
      <c r="D133" s="6"/>
    </row>
    <row r="134" spans="2:4" ht="15.75" customHeight="1" x14ac:dyDescent="0.25">
      <c r="B134" s="1"/>
      <c r="C134" s="1"/>
      <c r="D134" s="6"/>
    </row>
    <row r="135" spans="2:4" ht="15.75" customHeight="1" x14ac:dyDescent="0.25">
      <c r="B135" s="1"/>
      <c r="C135" s="1"/>
      <c r="D135" s="6"/>
    </row>
    <row r="136" spans="2:4" ht="15.75" customHeight="1" x14ac:dyDescent="0.25">
      <c r="B136" s="1"/>
      <c r="C136" s="1"/>
      <c r="D136" s="6"/>
    </row>
    <row r="137" spans="2:4" ht="15.75" customHeight="1" x14ac:dyDescent="0.25">
      <c r="B137" s="1"/>
      <c r="C137" s="1"/>
      <c r="D137" s="6"/>
    </row>
    <row r="138" spans="2:4" ht="15.75" customHeight="1" x14ac:dyDescent="0.25">
      <c r="B138" s="1"/>
      <c r="C138" s="1"/>
      <c r="D138" s="6"/>
    </row>
    <row r="139" spans="2:4" ht="15.75" customHeight="1" x14ac:dyDescent="0.25">
      <c r="B139" s="1"/>
      <c r="C139" s="1"/>
      <c r="D139" s="6"/>
    </row>
    <row r="140" spans="2:4" ht="15.75" customHeight="1" x14ac:dyDescent="0.25">
      <c r="B140" s="1"/>
      <c r="C140" s="1"/>
      <c r="D140" s="6"/>
    </row>
    <row r="141" spans="2:4" ht="15.75" customHeight="1" x14ac:dyDescent="0.25">
      <c r="B141" s="1"/>
      <c r="C141" s="1"/>
      <c r="D141" s="6"/>
    </row>
    <row r="142" spans="2:4" ht="15.75" customHeight="1" x14ac:dyDescent="0.25">
      <c r="B142" s="1"/>
      <c r="C142" s="1"/>
      <c r="D142" s="6"/>
    </row>
    <row r="143" spans="2:4" ht="15.75" customHeight="1" x14ac:dyDescent="0.25">
      <c r="B143" s="1"/>
      <c r="C143" s="1"/>
      <c r="D143" s="6"/>
    </row>
    <row r="144" spans="2:4" ht="15.75" customHeight="1" x14ac:dyDescent="0.25">
      <c r="B144" s="1"/>
      <c r="C144" s="1"/>
      <c r="D144" s="6"/>
    </row>
    <row r="145" spans="2:4" ht="15.75" customHeight="1" x14ac:dyDescent="0.25">
      <c r="B145" s="1"/>
      <c r="C145" s="1"/>
      <c r="D145" s="6"/>
    </row>
    <row r="146" spans="2:4" ht="15.75" customHeight="1" x14ac:dyDescent="0.25">
      <c r="B146" s="1"/>
      <c r="C146" s="1"/>
      <c r="D146" s="6"/>
    </row>
    <row r="147" spans="2:4" ht="15.75" customHeight="1" x14ac:dyDescent="0.25">
      <c r="B147" s="1"/>
      <c r="C147" s="1"/>
      <c r="D147" s="6"/>
    </row>
    <row r="148" spans="2:4" ht="15.75" customHeight="1" x14ac:dyDescent="0.25">
      <c r="B148" s="1"/>
      <c r="C148" s="1"/>
      <c r="D148" s="6"/>
    </row>
    <row r="149" spans="2:4" ht="15.75" customHeight="1" x14ac:dyDescent="0.25">
      <c r="B149" s="1"/>
      <c r="C149" s="1"/>
      <c r="D149" s="6"/>
    </row>
    <row r="150" spans="2:4" ht="15.75" customHeight="1" x14ac:dyDescent="0.25">
      <c r="B150" s="1"/>
      <c r="C150" s="1"/>
      <c r="D150" s="6"/>
    </row>
    <row r="151" spans="2:4" ht="15.75" customHeight="1" x14ac:dyDescent="0.25">
      <c r="B151" s="1"/>
      <c r="C151" s="1"/>
      <c r="D151" s="6"/>
    </row>
    <row r="152" spans="2:4" ht="15.75" customHeight="1" x14ac:dyDescent="0.25">
      <c r="B152" s="1"/>
      <c r="C152" s="1"/>
      <c r="D152" s="6"/>
    </row>
    <row r="153" spans="2:4" ht="15.75" customHeight="1" x14ac:dyDescent="0.25">
      <c r="B153" s="1"/>
      <c r="C153" s="1"/>
      <c r="D153" s="6"/>
    </row>
    <row r="154" spans="2:4" ht="15.75" customHeight="1" x14ac:dyDescent="0.25">
      <c r="B154" s="1"/>
      <c r="C154" s="1"/>
      <c r="D154" s="6"/>
    </row>
    <row r="155" spans="2:4" ht="15.75" customHeight="1" x14ac:dyDescent="0.25">
      <c r="B155" s="1"/>
      <c r="C155" s="1"/>
      <c r="D155" s="6"/>
    </row>
    <row r="156" spans="2:4" ht="15.75" customHeight="1" x14ac:dyDescent="0.25">
      <c r="B156" s="1"/>
      <c r="C156" s="1"/>
      <c r="D156" s="6"/>
    </row>
    <row r="157" spans="2:4" ht="15.75" customHeight="1" x14ac:dyDescent="0.25">
      <c r="B157" s="1"/>
      <c r="C157" s="1"/>
      <c r="D157" s="6"/>
    </row>
    <row r="158" spans="2:4" ht="15.75" customHeight="1" x14ac:dyDescent="0.25">
      <c r="B158" s="1"/>
      <c r="C158" s="1"/>
      <c r="D158" s="6"/>
    </row>
    <row r="159" spans="2:4" ht="15.75" customHeight="1" x14ac:dyDescent="0.25">
      <c r="B159" s="1"/>
      <c r="C159" s="1"/>
      <c r="D159" s="6"/>
    </row>
    <row r="160" spans="2:4" ht="15.75" customHeight="1" x14ac:dyDescent="0.25">
      <c r="B160" s="1"/>
      <c r="C160" s="1"/>
      <c r="D160" s="6"/>
    </row>
    <row r="161" spans="2:4" ht="15.75" customHeight="1" x14ac:dyDescent="0.25">
      <c r="B161" s="1"/>
      <c r="C161" s="1"/>
      <c r="D161" s="6"/>
    </row>
    <row r="162" spans="2:4" ht="15.75" customHeight="1" x14ac:dyDescent="0.25">
      <c r="B162" s="1"/>
      <c r="C162" s="1"/>
      <c r="D162" s="6"/>
    </row>
    <row r="163" spans="2:4" ht="15.75" customHeight="1" x14ac:dyDescent="0.25">
      <c r="B163" s="1"/>
      <c r="C163" s="1"/>
      <c r="D163" s="6"/>
    </row>
    <row r="164" spans="2:4" ht="15.75" customHeight="1" x14ac:dyDescent="0.25">
      <c r="B164" s="1"/>
      <c r="C164" s="1"/>
      <c r="D164" s="6"/>
    </row>
    <row r="165" spans="2:4" ht="15.75" customHeight="1" x14ac:dyDescent="0.25">
      <c r="B165" s="1"/>
      <c r="C165" s="1"/>
      <c r="D165" s="6"/>
    </row>
    <row r="166" spans="2:4" ht="15.75" customHeight="1" x14ac:dyDescent="0.25">
      <c r="B166" s="1"/>
      <c r="C166" s="1"/>
      <c r="D166" s="6"/>
    </row>
    <row r="167" spans="2:4" ht="15.75" customHeight="1" x14ac:dyDescent="0.25">
      <c r="B167" s="1"/>
      <c r="C167" s="1"/>
      <c r="D167" s="6"/>
    </row>
    <row r="168" spans="2:4" ht="15.75" customHeight="1" x14ac:dyDescent="0.25">
      <c r="B168" s="1"/>
      <c r="C168" s="1"/>
      <c r="D168" s="6"/>
    </row>
    <row r="169" spans="2:4" ht="15.75" customHeight="1" x14ac:dyDescent="0.25">
      <c r="B169" s="1"/>
      <c r="C169" s="1"/>
      <c r="D169" s="6"/>
    </row>
    <row r="170" spans="2:4" ht="15.75" customHeight="1" x14ac:dyDescent="0.25">
      <c r="B170" s="1"/>
      <c r="C170" s="1"/>
      <c r="D170" s="6"/>
    </row>
    <row r="171" spans="2:4" ht="15.75" customHeight="1" x14ac:dyDescent="0.25">
      <c r="B171" s="1"/>
      <c r="C171" s="1"/>
      <c r="D171" s="6"/>
    </row>
    <row r="172" spans="2:4" ht="15.75" customHeight="1" x14ac:dyDescent="0.25">
      <c r="B172" s="1"/>
      <c r="C172" s="1"/>
      <c r="D172" s="6"/>
    </row>
    <row r="173" spans="2:4" ht="15.75" customHeight="1" x14ac:dyDescent="0.25">
      <c r="B173" s="1"/>
      <c r="C173" s="1"/>
      <c r="D173" s="6"/>
    </row>
    <row r="174" spans="2:4" ht="15.75" customHeight="1" x14ac:dyDescent="0.25">
      <c r="B174" s="1"/>
      <c r="C174" s="1"/>
      <c r="D174" s="6"/>
    </row>
    <row r="175" spans="2:4" ht="15.75" customHeight="1" x14ac:dyDescent="0.25">
      <c r="B175" s="1"/>
      <c r="C175" s="1"/>
      <c r="D175" s="6"/>
    </row>
    <row r="176" spans="2:4" ht="15.75" customHeight="1" x14ac:dyDescent="0.25">
      <c r="B176" s="1"/>
      <c r="C176" s="1"/>
      <c r="D176" s="6"/>
    </row>
    <row r="177" spans="2:4" ht="15.75" customHeight="1" x14ac:dyDescent="0.25">
      <c r="B177" s="1"/>
      <c r="C177" s="1"/>
      <c r="D177" s="6"/>
    </row>
    <row r="178" spans="2:4" ht="15.75" customHeight="1" x14ac:dyDescent="0.25">
      <c r="B178" s="1"/>
      <c r="C178" s="1"/>
      <c r="D178" s="6"/>
    </row>
    <row r="179" spans="2:4" ht="15.75" customHeight="1" x14ac:dyDescent="0.25">
      <c r="B179" s="1"/>
      <c r="C179" s="1"/>
      <c r="D179" s="6"/>
    </row>
    <row r="180" spans="2:4" ht="15.75" customHeight="1" x14ac:dyDescent="0.25">
      <c r="B180" s="1"/>
      <c r="C180" s="1"/>
      <c r="D180" s="6"/>
    </row>
    <row r="181" spans="2:4" ht="15.75" customHeight="1" x14ac:dyDescent="0.25">
      <c r="B181" s="1"/>
      <c r="C181" s="1"/>
      <c r="D181" s="6"/>
    </row>
    <row r="182" spans="2:4" ht="15.75" customHeight="1" x14ac:dyDescent="0.25">
      <c r="B182" s="1"/>
      <c r="C182" s="1"/>
      <c r="D182" s="6"/>
    </row>
    <row r="183" spans="2:4" ht="15.75" customHeight="1" x14ac:dyDescent="0.25">
      <c r="B183" s="1"/>
      <c r="C183" s="1"/>
      <c r="D183" s="6"/>
    </row>
    <row r="184" spans="2:4" ht="15.75" customHeight="1" x14ac:dyDescent="0.25">
      <c r="B184" s="1"/>
      <c r="C184" s="1"/>
      <c r="D184" s="6"/>
    </row>
    <row r="185" spans="2:4" ht="15.75" customHeight="1" x14ac:dyDescent="0.25">
      <c r="B185" s="1"/>
      <c r="C185" s="1"/>
      <c r="D185" s="6"/>
    </row>
    <row r="186" spans="2:4" ht="15.75" customHeight="1" x14ac:dyDescent="0.25">
      <c r="B186" s="1"/>
      <c r="C186" s="1"/>
      <c r="D186" s="6"/>
    </row>
    <row r="187" spans="2:4" ht="15.75" customHeight="1" x14ac:dyDescent="0.25">
      <c r="B187" s="1"/>
      <c r="C187" s="1"/>
      <c r="D187" s="6"/>
    </row>
    <row r="188" spans="2:4" ht="15.75" customHeight="1" x14ac:dyDescent="0.25">
      <c r="B188" s="1"/>
      <c r="C188" s="1"/>
      <c r="D188" s="6"/>
    </row>
    <row r="189" spans="2:4" ht="15.75" customHeight="1" x14ac:dyDescent="0.25">
      <c r="B189" s="1"/>
      <c r="C189" s="1"/>
      <c r="D189" s="6"/>
    </row>
    <row r="190" spans="2:4" ht="15.75" customHeight="1" x14ac:dyDescent="0.25">
      <c r="B190" s="1"/>
      <c r="C190" s="1"/>
      <c r="D190" s="6"/>
    </row>
    <row r="191" spans="2:4" ht="15.75" customHeight="1" x14ac:dyDescent="0.25">
      <c r="B191" s="1"/>
      <c r="C191" s="1"/>
      <c r="D191" s="6"/>
    </row>
    <row r="192" spans="2:4" ht="15.75" customHeight="1" x14ac:dyDescent="0.25">
      <c r="B192" s="1"/>
      <c r="C192" s="1"/>
      <c r="D192" s="6"/>
    </row>
    <row r="193" spans="2:4" ht="15.75" customHeight="1" x14ac:dyDescent="0.25">
      <c r="B193" s="1"/>
      <c r="C193" s="1"/>
      <c r="D193" s="6"/>
    </row>
    <row r="194" spans="2:4" ht="15.75" customHeight="1" x14ac:dyDescent="0.25">
      <c r="B194" s="1"/>
      <c r="C194" s="1"/>
      <c r="D194" s="6"/>
    </row>
    <row r="195" spans="2:4" ht="15.75" customHeight="1" x14ac:dyDescent="0.25">
      <c r="B195" s="1"/>
      <c r="C195" s="1"/>
      <c r="D195" s="6"/>
    </row>
    <row r="196" spans="2:4" ht="15.75" customHeight="1" x14ac:dyDescent="0.25">
      <c r="B196" s="1"/>
      <c r="C196" s="1"/>
      <c r="D196" s="6"/>
    </row>
    <row r="197" spans="2:4" ht="15.75" customHeight="1" x14ac:dyDescent="0.25">
      <c r="B197" s="1"/>
      <c r="C197" s="1"/>
      <c r="D197" s="6"/>
    </row>
    <row r="198" spans="2:4" ht="15.75" customHeight="1" x14ac:dyDescent="0.25">
      <c r="B198" s="1"/>
      <c r="C198" s="1"/>
      <c r="D198" s="6"/>
    </row>
    <row r="199" spans="2:4" ht="15.75" customHeight="1" x14ac:dyDescent="0.25">
      <c r="B199" s="1"/>
      <c r="C199" s="1"/>
      <c r="D199" s="6"/>
    </row>
    <row r="200" spans="2:4" ht="15.75" customHeight="1" x14ac:dyDescent="0.25">
      <c r="B200" s="1"/>
      <c r="C200" s="1"/>
      <c r="D200" s="6"/>
    </row>
    <row r="201" spans="2:4" ht="15.75" customHeight="1" x14ac:dyDescent="0.25">
      <c r="B201" s="1"/>
      <c r="C201" s="1"/>
      <c r="D201" s="6"/>
    </row>
    <row r="202" spans="2:4" ht="15.75" customHeight="1" x14ac:dyDescent="0.25">
      <c r="B202" s="1"/>
      <c r="C202" s="1"/>
      <c r="D202" s="6"/>
    </row>
    <row r="203" spans="2:4" ht="15.75" customHeight="1" x14ac:dyDescent="0.25">
      <c r="B203" s="1"/>
      <c r="C203" s="1"/>
      <c r="D203" s="6"/>
    </row>
    <row r="204" spans="2:4" ht="15.75" customHeight="1" x14ac:dyDescent="0.25">
      <c r="B204" s="1"/>
      <c r="C204" s="1"/>
      <c r="D204" s="6"/>
    </row>
    <row r="205" spans="2:4" ht="15.75" customHeight="1" x14ac:dyDescent="0.25">
      <c r="B205" s="1"/>
      <c r="C205" s="1"/>
      <c r="D205" s="6"/>
    </row>
    <row r="206" spans="2:4" ht="15.75" customHeight="1" x14ac:dyDescent="0.25">
      <c r="B206" s="1"/>
      <c r="C206" s="1"/>
      <c r="D206" s="6"/>
    </row>
    <row r="207" spans="2:4" ht="15.75" customHeight="1" x14ac:dyDescent="0.25">
      <c r="B207" s="1"/>
      <c r="C207" s="1"/>
      <c r="D207" s="6"/>
    </row>
    <row r="208" spans="2:4" ht="15.75" customHeight="1" x14ac:dyDescent="0.25">
      <c r="B208" s="1"/>
      <c r="C208" s="1"/>
      <c r="D208" s="6"/>
    </row>
    <row r="209" spans="2:4" ht="15.75" customHeight="1" x14ac:dyDescent="0.25">
      <c r="B209" s="1"/>
      <c r="C209" s="1"/>
      <c r="D209" s="6"/>
    </row>
    <row r="210" spans="2:4" ht="15.75" customHeight="1" x14ac:dyDescent="0.25">
      <c r="B210" s="1"/>
      <c r="C210" s="1"/>
      <c r="D210" s="6"/>
    </row>
    <row r="211" spans="2:4" ht="15.75" customHeight="1" x14ac:dyDescent="0.25">
      <c r="B211" s="1"/>
      <c r="C211" s="1"/>
      <c r="D211" s="6"/>
    </row>
    <row r="212" spans="2:4" ht="15.75" customHeight="1" x14ac:dyDescent="0.25">
      <c r="B212" s="1"/>
      <c r="C212" s="1"/>
      <c r="D212" s="6"/>
    </row>
    <row r="213" spans="2:4" ht="15.75" customHeight="1" x14ac:dyDescent="0.25">
      <c r="B213" s="1"/>
      <c r="C213" s="1"/>
      <c r="D213" s="6"/>
    </row>
    <row r="214" spans="2:4" ht="15.75" customHeight="1" x14ac:dyDescent="0.25">
      <c r="B214" s="1"/>
      <c r="C214" s="1"/>
      <c r="D214" s="6"/>
    </row>
    <row r="215" spans="2:4" ht="15.75" customHeight="1" x14ac:dyDescent="0.25">
      <c r="B215" s="1"/>
      <c r="C215" s="1"/>
      <c r="D215" s="6"/>
    </row>
    <row r="216" spans="2:4" ht="15.75" customHeight="1" x14ac:dyDescent="0.25">
      <c r="B216" s="1"/>
      <c r="C216" s="1"/>
      <c r="D216" s="6"/>
    </row>
    <row r="217" spans="2:4" ht="15.75" customHeight="1" x14ac:dyDescent="0.25">
      <c r="B217" s="1"/>
      <c r="C217" s="1"/>
      <c r="D217" s="6"/>
    </row>
    <row r="218" spans="2:4" ht="15.75" customHeight="1" x14ac:dyDescent="0.25">
      <c r="B218" s="1"/>
      <c r="C218" s="1"/>
      <c r="D218" s="6"/>
    </row>
    <row r="219" spans="2:4" ht="15.75" customHeight="1" x14ac:dyDescent="0.25">
      <c r="B219" s="1"/>
      <c r="C219" s="1"/>
      <c r="D219" s="6"/>
    </row>
    <row r="220" spans="2:4" ht="15.75" customHeight="1" x14ac:dyDescent="0.25">
      <c r="B220" s="1"/>
      <c r="C220" s="1"/>
      <c r="D220" s="6"/>
    </row>
    <row r="221" spans="2:4" ht="15.75" customHeight="1" x14ac:dyDescent="0.25">
      <c r="B221" s="1"/>
      <c r="C221" s="1"/>
      <c r="D221" s="6"/>
    </row>
    <row r="222" spans="2:4" ht="15.75" customHeight="1" x14ac:dyDescent="0.25">
      <c r="B222" s="1"/>
      <c r="C222" s="1"/>
      <c r="D222" s="6"/>
    </row>
    <row r="223" spans="2:4" ht="15.75" customHeight="1" x14ac:dyDescent="0.25">
      <c r="B223" s="1"/>
      <c r="C223" s="1"/>
      <c r="D223" s="6"/>
    </row>
    <row r="224" spans="2:4" ht="15.75" customHeight="1" x14ac:dyDescent="0.25">
      <c r="B224" s="1"/>
      <c r="C224" s="1"/>
      <c r="D224" s="6"/>
    </row>
    <row r="225" spans="2:4" ht="15.75" customHeight="1" x14ac:dyDescent="0.25">
      <c r="B225" s="1"/>
      <c r="C225" s="1"/>
      <c r="D225" s="6"/>
    </row>
    <row r="226" spans="2:4" ht="15.75" customHeight="1" x14ac:dyDescent="0.25">
      <c r="B226" s="1"/>
      <c r="C226" s="1"/>
      <c r="D226" s="6"/>
    </row>
    <row r="227" spans="2:4" ht="15.75" customHeight="1" x14ac:dyDescent="0.25">
      <c r="B227" s="1"/>
      <c r="C227" s="1"/>
      <c r="D227" s="6"/>
    </row>
    <row r="228" spans="2:4" ht="15.75" customHeight="1" x14ac:dyDescent="0.25">
      <c r="B228" s="1"/>
      <c r="C228" s="1"/>
      <c r="D228" s="6"/>
    </row>
    <row r="229" spans="2:4" ht="15.75" customHeight="1" x14ac:dyDescent="0.25">
      <c r="B229" s="1"/>
      <c r="C229" s="1"/>
      <c r="D229" s="6"/>
    </row>
    <row r="230" spans="2:4" ht="15.75" customHeight="1" x14ac:dyDescent="0.25">
      <c r="B230" s="1"/>
      <c r="C230" s="1"/>
      <c r="D230" s="6"/>
    </row>
    <row r="231" spans="2:4" ht="15.75" customHeight="1" x14ac:dyDescent="0.25">
      <c r="B231" s="1"/>
      <c r="C231" s="1"/>
      <c r="D231" s="6"/>
    </row>
    <row r="232" spans="2:4" ht="15.75" customHeight="1" x14ac:dyDescent="0.25">
      <c r="B232" s="1"/>
      <c r="C232" s="1"/>
      <c r="D232" s="6"/>
    </row>
    <row r="233" spans="2:4" ht="15.75" customHeight="1" x14ac:dyDescent="0.25">
      <c r="B233" s="1"/>
      <c r="C233" s="1"/>
      <c r="D233" s="6"/>
    </row>
    <row r="234" spans="2:4" ht="15.75" customHeight="1" x14ac:dyDescent="0.25">
      <c r="B234" s="1"/>
      <c r="C234" s="1"/>
      <c r="D234" s="6"/>
    </row>
    <row r="235" spans="2:4" ht="15.75" customHeight="1" x14ac:dyDescent="0.25">
      <c r="B235" s="1"/>
      <c r="C235" s="1"/>
      <c r="D235" s="6"/>
    </row>
    <row r="236" spans="2:4" ht="15.75" customHeight="1" x14ac:dyDescent="0.25">
      <c r="B236" s="1"/>
      <c r="C236" s="1"/>
      <c r="D236" s="6"/>
    </row>
    <row r="237" spans="2:4" ht="15.75" customHeight="1" x14ac:dyDescent="0.25">
      <c r="B237" s="1"/>
      <c r="C237" s="1"/>
      <c r="D237" s="6"/>
    </row>
    <row r="238" spans="2:4" ht="15.75" customHeight="1" x14ac:dyDescent="0.25">
      <c r="B238" s="1"/>
      <c r="C238" s="1"/>
      <c r="D238" s="6"/>
    </row>
    <row r="239" spans="2:4" ht="15.75" customHeight="1" x14ac:dyDescent="0.25">
      <c r="B239" s="1"/>
      <c r="C239" s="1"/>
      <c r="D239" s="6"/>
    </row>
    <row r="240" spans="2:4" ht="15.75" customHeight="1" x14ac:dyDescent="0.25">
      <c r="B240" s="1"/>
      <c r="C240" s="1"/>
      <c r="D240" s="6"/>
    </row>
    <row r="241" spans="2:4" ht="15.75" customHeight="1" x14ac:dyDescent="0.25">
      <c r="B241" s="1"/>
      <c r="C241" s="1"/>
      <c r="D241" s="6"/>
    </row>
    <row r="242" spans="2:4" ht="15.75" customHeight="1" x14ac:dyDescent="0.25">
      <c r="B242" s="1"/>
      <c r="C242" s="1"/>
      <c r="D242" s="6"/>
    </row>
    <row r="243" spans="2:4" ht="15.75" customHeight="1" x14ac:dyDescent="0.25">
      <c r="B243" s="1"/>
      <c r="C243" s="1"/>
      <c r="D243" s="6"/>
    </row>
    <row r="244" spans="2:4" ht="15.75" customHeight="1" x14ac:dyDescent="0.25">
      <c r="B244" s="1"/>
      <c r="C244" s="1"/>
      <c r="D244" s="6"/>
    </row>
    <row r="245" spans="2:4" ht="15.75" customHeight="1" x14ac:dyDescent="0.25">
      <c r="B245" s="1"/>
      <c r="C245" s="1"/>
      <c r="D245" s="6"/>
    </row>
    <row r="246" spans="2:4" ht="15.75" customHeight="1" x14ac:dyDescent="0.25">
      <c r="B246" s="1"/>
      <c r="C246" s="1"/>
      <c r="D246" s="6"/>
    </row>
    <row r="247" spans="2:4" ht="15.75" customHeight="1" x14ac:dyDescent="0.25">
      <c r="B247" s="1"/>
      <c r="C247" s="1"/>
      <c r="D247" s="6"/>
    </row>
    <row r="248" spans="2:4" ht="15.75" customHeight="1" x14ac:dyDescent="0.25">
      <c r="B248" s="1"/>
      <c r="C248" s="1"/>
      <c r="D248" s="6"/>
    </row>
    <row r="249" spans="2:4" ht="15.75" customHeight="1" x14ac:dyDescent="0.25">
      <c r="B249" s="1"/>
      <c r="C249" s="1"/>
      <c r="D249" s="6"/>
    </row>
    <row r="250" spans="2:4" ht="15.75" customHeight="1" x14ac:dyDescent="0.25">
      <c r="B250" s="1"/>
      <c r="C250" s="1"/>
      <c r="D250" s="6"/>
    </row>
    <row r="251" spans="2:4" ht="15.75" customHeight="1" x14ac:dyDescent="0.25">
      <c r="B251" s="1"/>
      <c r="C251" s="1"/>
      <c r="D251" s="6"/>
    </row>
    <row r="252" spans="2:4" ht="15.75" customHeight="1" x14ac:dyDescent="0.25">
      <c r="B252" s="1"/>
      <c r="C252" s="1"/>
      <c r="D252" s="6"/>
    </row>
    <row r="253" spans="2:4" ht="15.75" customHeight="1" x14ac:dyDescent="0.25">
      <c r="B253" s="1"/>
      <c r="C253" s="1"/>
      <c r="D253" s="6"/>
    </row>
    <row r="254" spans="2:4" ht="15.75" customHeight="1" x14ac:dyDescent="0.25">
      <c r="B254" s="1"/>
      <c r="C254" s="1"/>
      <c r="D254" s="6"/>
    </row>
    <row r="255" spans="2:4" ht="15.75" customHeight="1" x14ac:dyDescent="0.25">
      <c r="B255" s="1"/>
      <c r="C255" s="1"/>
      <c r="D255" s="6"/>
    </row>
    <row r="256" spans="2:4" ht="15.75" customHeight="1" x14ac:dyDescent="0.25">
      <c r="B256" s="1"/>
      <c r="C256" s="1"/>
      <c r="D256" s="6"/>
    </row>
    <row r="257" spans="2:4" ht="15.75" customHeight="1" x14ac:dyDescent="0.25">
      <c r="B257" s="1"/>
      <c r="C257" s="1"/>
      <c r="D257" s="6"/>
    </row>
    <row r="258" spans="2:4" ht="15.75" customHeight="1" x14ac:dyDescent="0.25">
      <c r="B258" s="1"/>
      <c r="C258" s="1"/>
      <c r="D258" s="6"/>
    </row>
    <row r="259" spans="2:4" ht="15.75" customHeight="1" x14ac:dyDescent="0.25">
      <c r="B259" s="1"/>
      <c r="C259" s="1"/>
      <c r="D259" s="6"/>
    </row>
    <row r="260" spans="2:4" ht="15.75" customHeight="1" x14ac:dyDescent="0.25">
      <c r="B260" s="1"/>
      <c r="C260" s="1"/>
      <c r="D260" s="6"/>
    </row>
    <row r="261" spans="2:4" ht="15.75" customHeight="1" x14ac:dyDescent="0.25">
      <c r="B261" s="1"/>
      <c r="C261" s="1"/>
      <c r="D261" s="6"/>
    </row>
    <row r="262" spans="2:4" ht="15.75" customHeight="1" x14ac:dyDescent="0.25">
      <c r="B262" s="1"/>
      <c r="C262" s="1"/>
      <c r="D262" s="6"/>
    </row>
    <row r="263" spans="2:4" ht="15.75" customHeight="1" x14ac:dyDescent="0.25">
      <c r="B263" s="1"/>
      <c r="C263" s="1"/>
      <c r="D263" s="6"/>
    </row>
    <row r="264" spans="2:4" ht="15.75" customHeight="1" x14ac:dyDescent="0.25">
      <c r="B264" s="1"/>
      <c r="C264" s="1"/>
      <c r="D264" s="6"/>
    </row>
    <row r="265" spans="2:4" ht="15.75" customHeight="1" x14ac:dyDescent="0.25">
      <c r="B265" s="1"/>
      <c r="C265" s="1"/>
      <c r="D265" s="6"/>
    </row>
    <row r="266" spans="2:4" ht="15.75" customHeight="1" x14ac:dyDescent="0.25">
      <c r="B266" s="1"/>
      <c r="C266" s="1"/>
      <c r="D266" s="6"/>
    </row>
    <row r="267" spans="2:4" ht="15.75" customHeight="1" x14ac:dyDescent="0.25">
      <c r="B267" s="1"/>
      <c r="C267" s="1"/>
      <c r="D267" s="6"/>
    </row>
    <row r="268" spans="2:4" ht="15.75" customHeight="1" x14ac:dyDescent="0.25">
      <c r="B268" s="1"/>
      <c r="C268" s="1"/>
      <c r="D268" s="6"/>
    </row>
    <row r="269" spans="2:4" ht="15.75" customHeight="1" x14ac:dyDescent="0.25">
      <c r="B269" s="1"/>
      <c r="C269" s="1"/>
      <c r="D269" s="6"/>
    </row>
    <row r="270" spans="2:4" ht="15.75" customHeight="1" x14ac:dyDescent="0.25">
      <c r="B270" s="1"/>
      <c r="C270" s="1"/>
      <c r="D270" s="6"/>
    </row>
    <row r="271" spans="2:4" ht="15.75" customHeight="1" x14ac:dyDescent="0.25">
      <c r="B271" s="1"/>
      <c r="C271" s="1"/>
      <c r="D271" s="6"/>
    </row>
    <row r="272" spans="2:4" ht="15.75" customHeight="1" x14ac:dyDescent="0.25">
      <c r="B272" s="1"/>
      <c r="C272" s="1"/>
      <c r="D272" s="6"/>
    </row>
    <row r="273" spans="2:4" ht="15.75" customHeight="1" x14ac:dyDescent="0.25">
      <c r="B273" s="1"/>
      <c r="C273" s="1"/>
      <c r="D273" s="6"/>
    </row>
    <row r="274" spans="2:4" ht="15.75" customHeight="1" x14ac:dyDescent="0.25">
      <c r="B274" s="1"/>
      <c r="C274" s="1"/>
      <c r="D274" s="6"/>
    </row>
    <row r="275" spans="2:4" ht="15.75" customHeight="1" x14ac:dyDescent="0.25">
      <c r="B275" s="1"/>
      <c r="C275" s="1"/>
      <c r="D275" s="6"/>
    </row>
    <row r="276" spans="2:4" ht="15.75" customHeight="1" x14ac:dyDescent="0.25">
      <c r="B276" s="1"/>
      <c r="C276" s="1"/>
      <c r="D276" s="6"/>
    </row>
    <row r="277" spans="2:4" ht="15.75" customHeight="1" x14ac:dyDescent="0.25">
      <c r="B277" s="1"/>
      <c r="C277" s="1"/>
      <c r="D277" s="6"/>
    </row>
    <row r="278" spans="2:4" ht="15.75" customHeight="1" x14ac:dyDescent="0.25">
      <c r="B278" s="1"/>
      <c r="C278" s="1"/>
      <c r="D278" s="6"/>
    </row>
    <row r="279" spans="2:4" ht="15.75" customHeight="1" x14ac:dyDescent="0.25">
      <c r="B279" s="1"/>
      <c r="C279" s="1"/>
      <c r="D279" s="6"/>
    </row>
    <row r="280" spans="2:4" ht="15.75" customHeight="1" x14ac:dyDescent="0.25">
      <c r="B280" s="1"/>
      <c r="C280" s="1"/>
      <c r="D280" s="6"/>
    </row>
    <row r="281" spans="2:4" ht="15.75" customHeight="1" x14ac:dyDescent="0.25">
      <c r="B281" s="1"/>
      <c r="C281" s="1"/>
      <c r="D281" s="6"/>
    </row>
    <row r="282" spans="2:4" ht="15.75" customHeight="1" x14ac:dyDescent="0.25">
      <c r="B282" s="1"/>
      <c r="C282" s="1"/>
      <c r="D282" s="6"/>
    </row>
    <row r="283" spans="2:4" ht="15.75" customHeight="1" x14ac:dyDescent="0.25">
      <c r="B283" s="1"/>
      <c r="C283" s="1"/>
      <c r="D283" s="6"/>
    </row>
    <row r="284" spans="2:4" ht="15.75" customHeight="1" x14ac:dyDescent="0.25">
      <c r="B284" s="1"/>
      <c r="C284" s="1"/>
      <c r="D284" s="6"/>
    </row>
    <row r="285" spans="2:4" ht="15.75" customHeight="1" x14ac:dyDescent="0.25">
      <c r="B285" s="1"/>
      <c r="C285" s="1"/>
      <c r="D285" s="6"/>
    </row>
    <row r="286" spans="2:4" ht="15.75" customHeight="1" x14ac:dyDescent="0.25">
      <c r="B286" s="1"/>
      <c r="C286" s="1"/>
      <c r="D286" s="6"/>
    </row>
    <row r="287" spans="2:4" ht="15.75" customHeight="1" x14ac:dyDescent="0.25">
      <c r="B287" s="1"/>
      <c r="C287" s="1"/>
      <c r="D287" s="6"/>
    </row>
    <row r="288" spans="2:4" ht="15.75" customHeight="1" x14ac:dyDescent="0.25">
      <c r="B288" s="1"/>
      <c r="C288" s="1"/>
      <c r="D288" s="6"/>
    </row>
    <row r="289" spans="2:4" ht="15.75" customHeight="1" x14ac:dyDescent="0.25">
      <c r="B289" s="1"/>
      <c r="C289" s="1"/>
      <c r="D289" s="6"/>
    </row>
    <row r="290" spans="2:4" ht="15.75" customHeight="1" x14ac:dyDescent="0.25">
      <c r="B290" s="1"/>
      <c r="C290" s="1"/>
      <c r="D290" s="6"/>
    </row>
    <row r="291" spans="2:4" ht="15.75" customHeight="1" x14ac:dyDescent="0.25">
      <c r="B291" s="1"/>
      <c r="C291" s="1"/>
      <c r="D291" s="6"/>
    </row>
    <row r="292" spans="2:4" ht="15.75" customHeight="1" x14ac:dyDescent="0.25">
      <c r="B292" s="1"/>
      <c r="C292" s="1"/>
      <c r="D292" s="6"/>
    </row>
    <row r="293" spans="2:4" ht="15.75" customHeight="1" x14ac:dyDescent="0.25">
      <c r="B293" s="1"/>
      <c r="C293" s="1"/>
      <c r="D293" s="6"/>
    </row>
    <row r="294" spans="2:4" ht="15.75" customHeight="1" x14ac:dyDescent="0.25">
      <c r="B294" s="1"/>
      <c r="C294" s="1"/>
      <c r="D294" s="6"/>
    </row>
    <row r="295" spans="2:4" ht="15.75" customHeight="1" x14ac:dyDescent="0.25">
      <c r="B295" s="1"/>
      <c r="C295" s="1"/>
      <c r="D295" s="6"/>
    </row>
    <row r="296" spans="2:4" ht="15.75" customHeight="1" x14ac:dyDescent="0.25">
      <c r="B296" s="1"/>
      <c r="C296" s="1"/>
      <c r="D296" s="6"/>
    </row>
    <row r="297" spans="2:4" ht="15.75" customHeight="1" x14ac:dyDescent="0.25">
      <c r="B297" s="1"/>
      <c r="C297" s="1"/>
      <c r="D297" s="6"/>
    </row>
    <row r="298" spans="2:4" ht="15.75" customHeight="1" x14ac:dyDescent="0.25">
      <c r="B298" s="1"/>
      <c r="C298" s="1"/>
      <c r="D298" s="6"/>
    </row>
    <row r="299" spans="2:4" ht="15.75" customHeight="1" x14ac:dyDescent="0.25">
      <c r="B299" s="1"/>
      <c r="C299" s="1"/>
      <c r="D299" s="6"/>
    </row>
    <row r="300" spans="2:4" ht="15.75" customHeight="1" x14ac:dyDescent="0.25">
      <c r="B300" s="1"/>
      <c r="C300" s="1"/>
      <c r="D300" s="6"/>
    </row>
    <row r="301" spans="2:4" ht="15.75" customHeight="1" x14ac:dyDescent="0.25">
      <c r="B301" s="1"/>
      <c r="C301" s="1"/>
      <c r="D301" s="6"/>
    </row>
    <row r="302" spans="2:4" ht="15.75" customHeight="1" x14ac:dyDescent="0.25">
      <c r="B302" s="1"/>
      <c r="C302" s="1"/>
      <c r="D302" s="6"/>
    </row>
    <row r="303" spans="2:4" ht="15.75" customHeight="1" x14ac:dyDescent="0.25">
      <c r="B303" s="1"/>
      <c r="C303" s="1"/>
      <c r="D303" s="6"/>
    </row>
    <row r="304" spans="2:4" ht="15.75" customHeight="1" x14ac:dyDescent="0.25">
      <c r="B304" s="1"/>
      <c r="C304" s="1"/>
      <c r="D304" s="6"/>
    </row>
    <row r="305" spans="2:4" ht="15.75" customHeight="1" x14ac:dyDescent="0.25">
      <c r="B305" s="1"/>
      <c r="C305" s="1"/>
      <c r="D305" s="6"/>
    </row>
    <row r="306" spans="2:4" ht="15.75" customHeight="1" x14ac:dyDescent="0.25">
      <c r="B306" s="1"/>
      <c r="C306" s="1"/>
      <c r="D306" s="6"/>
    </row>
    <row r="307" spans="2:4" ht="15.75" customHeight="1" x14ac:dyDescent="0.25">
      <c r="B307" s="1"/>
      <c r="C307" s="1"/>
      <c r="D307" s="6"/>
    </row>
    <row r="308" spans="2:4" ht="15.75" customHeight="1" x14ac:dyDescent="0.25">
      <c r="B308" s="1"/>
      <c r="C308" s="1"/>
      <c r="D308" s="6"/>
    </row>
    <row r="309" spans="2:4" ht="15.75" customHeight="1" x14ac:dyDescent="0.25">
      <c r="B309" s="1"/>
      <c r="C309" s="1"/>
      <c r="D309" s="6"/>
    </row>
    <row r="310" spans="2:4" ht="15.75" customHeight="1" x14ac:dyDescent="0.25">
      <c r="B310" s="1"/>
      <c r="C310" s="1"/>
      <c r="D310" s="6"/>
    </row>
    <row r="311" spans="2:4" ht="15.75" customHeight="1" x14ac:dyDescent="0.25">
      <c r="B311" s="1"/>
      <c r="C311" s="1"/>
      <c r="D311" s="6"/>
    </row>
    <row r="312" spans="2:4" ht="15.75" customHeight="1" x14ac:dyDescent="0.25">
      <c r="B312" s="1"/>
      <c r="C312" s="1"/>
      <c r="D312" s="6"/>
    </row>
    <row r="313" spans="2:4" ht="15.75" customHeight="1" x14ac:dyDescent="0.25">
      <c r="B313" s="1"/>
      <c r="C313" s="1"/>
      <c r="D313" s="6"/>
    </row>
    <row r="314" spans="2:4" ht="15.75" customHeight="1" x14ac:dyDescent="0.25">
      <c r="B314" s="1"/>
      <c r="C314" s="1"/>
      <c r="D314" s="6"/>
    </row>
    <row r="315" spans="2:4" ht="15.75" customHeight="1" x14ac:dyDescent="0.25">
      <c r="B315" s="1"/>
      <c r="C315" s="1"/>
      <c r="D315" s="6"/>
    </row>
    <row r="316" spans="2:4" ht="15.75" customHeight="1" x14ac:dyDescent="0.25">
      <c r="B316" s="1"/>
      <c r="C316" s="1"/>
      <c r="D316" s="6"/>
    </row>
    <row r="317" spans="2:4" ht="15.75" customHeight="1" x14ac:dyDescent="0.25">
      <c r="B317" s="1"/>
      <c r="C317" s="1"/>
      <c r="D317" s="6"/>
    </row>
    <row r="318" spans="2:4" ht="15.75" customHeight="1" x14ac:dyDescent="0.25">
      <c r="B318" s="1"/>
      <c r="C318" s="1"/>
      <c r="D318" s="6"/>
    </row>
    <row r="319" spans="2:4" ht="15.75" customHeight="1" x14ac:dyDescent="0.25">
      <c r="B319" s="1"/>
      <c r="C319" s="1"/>
      <c r="D319" s="6"/>
    </row>
    <row r="320" spans="2:4" ht="15.75" customHeight="1" x14ac:dyDescent="0.25">
      <c r="B320" s="1"/>
      <c r="C320" s="1"/>
      <c r="D320" s="6"/>
    </row>
    <row r="321" spans="2:4" ht="15.75" customHeight="1" x14ac:dyDescent="0.25">
      <c r="B321" s="1"/>
      <c r="C321" s="1"/>
      <c r="D321" s="6"/>
    </row>
    <row r="322" spans="2:4" ht="15.75" customHeight="1" x14ac:dyDescent="0.25">
      <c r="B322" s="1"/>
      <c r="C322" s="1"/>
      <c r="D322" s="6"/>
    </row>
    <row r="323" spans="2:4" ht="15.75" customHeight="1" x14ac:dyDescent="0.25">
      <c r="B323" s="1"/>
      <c r="C323" s="1"/>
      <c r="D323" s="6"/>
    </row>
    <row r="324" spans="2:4" ht="15.75" customHeight="1" x14ac:dyDescent="0.25">
      <c r="B324" s="1"/>
      <c r="C324" s="1"/>
      <c r="D324" s="6"/>
    </row>
    <row r="325" spans="2:4" ht="15.75" customHeight="1" x14ac:dyDescent="0.25">
      <c r="B325" s="1"/>
      <c r="C325" s="1"/>
      <c r="D325" s="6"/>
    </row>
    <row r="326" spans="2:4" ht="15.75" customHeight="1" x14ac:dyDescent="0.25">
      <c r="B326" s="1"/>
      <c r="C326" s="1"/>
      <c r="D326" s="6"/>
    </row>
    <row r="327" spans="2:4" ht="15.75" customHeight="1" x14ac:dyDescent="0.25">
      <c r="B327" s="1"/>
      <c r="C327" s="1"/>
      <c r="D327" s="6"/>
    </row>
    <row r="328" spans="2:4" ht="15.75" customHeight="1" x14ac:dyDescent="0.25">
      <c r="B328" s="1"/>
      <c r="C328" s="1"/>
      <c r="D328" s="6"/>
    </row>
    <row r="329" spans="2:4" ht="15.75" customHeight="1" x14ac:dyDescent="0.25">
      <c r="B329" s="1"/>
      <c r="C329" s="1"/>
      <c r="D329" s="6"/>
    </row>
    <row r="330" spans="2:4" ht="15.75" customHeight="1" x14ac:dyDescent="0.25">
      <c r="B330" s="1"/>
      <c r="C330" s="1"/>
      <c r="D330" s="6"/>
    </row>
    <row r="331" spans="2:4" ht="15.75" customHeight="1" x14ac:dyDescent="0.25">
      <c r="B331" s="1"/>
      <c r="C331" s="1"/>
      <c r="D331" s="6"/>
    </row>
    <row r="332" spans="2:4" ht="15.75" customHeight="1" x14ac:dyDescent="0.25">
      <c r="B332" s="1"/>
      <c r="C332" s="1"/>
      <c r="D332" s="6"/>
    </row>
    <row r="333" spans="2:4" ht="15.75" customHeight="1" x14ac:dyDescent="0.25">
      <c r="B333" s="1"/>
      <c r="C333" s="1"/>
      <c r="D333" s="6"/>
    </row>
    <row r="334" spans="2:4" ht="15.75" customHeight="1" x14ac:dyDescent="0.25">
      <c r="B334" s="1"/>
      <c r="C334" s="1"/>
      <c r="D334" s="6"/>
    </row>
    <row r="335" spans="2:4" ht="15.75" customHeight="1" x14ac:dyDescent="0.25">
      <c r="B335" s="1"/>
      <c r="C335" s="1"/>
      <c r="D335" s="6"/>
    </row>
    <row r="336" spans="2:4" ht="15.75" customHeight="1" x14ac:dyDescent="0.25">
      <c r="B336" s="1"/>
      <c r="C336" s="1"/>
      <c r="D336" s="6"/>
    </row>
    <row r="337" spans="2:4" ht="15.75" customHeight="1" x14ac:dyDescent="0.25">
      <c r="B337" s="1"/>
      <c r="C337" s="1"/>
      <c r="D337" s="6"/>
    </row>
    <row r="338" spans="2:4" ht="15.75" customHeight="1" x14ac:dyDescent="0.25">
      <c r="B338" s="1"/>
      <c r="C338" s="1"/>
      <c r="D338" s="6"/>
    </row>
    <row r="339" spans="2:4" ht="15.75" customHeight="1" x14ac:dyDescent="0.25">
      <c r="B339" s="1"/>
      <c r="C339" s="1"/>
      <c r="D339" s="6"/>
    </row>
    <row r="340" spans="2:4" ht="15.75" customHeight="1" x14ac:dyDescent="0.25">
      <c r="B340" s="1"/>
      <c r="C340" s="1"/>
      <c r="D340" s="6"/>
    </row>
    <row r="341" spans="2:4" ht="15.75" customHeight="1" x14ac:dyDescent="0.25">
      <c r="B341" s="1"/>
      <c r="C341" s="1"/>
      <c r="D341" s="6"/>
    </row>
    <row r="342" spans="2:4" ht="15.75" customHeight="1" x14ac:dyDescent="0.25">
      <c r="B342" s="1"/>
      <c r="C342" s="1"/>
      <c r="D342" s="6"/>
    </row>
    <row r="343" spans="2:4" ht="15.75" customHeight="1" x14ac:dyDescent="0.25">
      <c r="B343" s="1"/>
      <c r="C343" s="1"/>
      <c r="D343" s="6"/>
    </row>
    <row r="344" spans="2:4" ht="15.75" customHeight="1" x14ac:dyDescent="0.25">
      <c r="B344" s="1"/>
      <c r="C344" s="1"/>
      <c r="D344" s="6"/>
    </row>
    <row r="345" spans="2:4" ht="15.75" customHeight="1" x14ac:dyDescent="0.25">
      <c r="B345" s="1"/>
      <c r="C345" s="1"/>
      <c r="D345" s="6"/>
    </row>
    <row r="346" spans="2:4" ht="15.75" customHeight="1" x14ac:dyDescent="0.25">
      <c r="B346" s="1"/>
      <c r="C346" s="1"/>
      <c r="D346" s="6"/>
    </row>
    <row r="347" spans="2:4" ht="15.75" customHeight="1" x14ac:dyDescent="0.25">
      <c r="B347" s="1"/>
      <c r="C347" s="1"/>
      <c r="D347" s="6"/>
    </row>
    <row r="348" spans="2:4" ht="15.75" customHeight="1" x14ac:dyDescent="0.25">
      <c r="B348" s="1"/>
      <c r="C348" s="1"/>
      <c r="D348" s="6"/>
    </row>
    <row r="349" spans="2:4" ht="15.75" customHeight="1" x14ac:dyDescent="0.25">
      <c r="B349" s="1"/>
      <c r="C349" s="1"/>
      <c r="D349" s="6"/>
    </row>
    <row r="350" spans="2:4" ht="15.75" customHeight="1" x14ac:dyDescent="0.25">
      <c r="B350" s="1"/>
      <c r="C350" s="1"/>
      <c r="D350" s="6"/>
    </row>
    <row r="351" spans="2:4" ht="15.75" customHeight="1" x14ac:dyDescent="0.25">
      <c r="B351" s="1"/>
      <c r="C351" s="1"/>
      <c r="D351" s="6"/>
    </row>
    <row r="352" spans="2:4" ht="15.75" customHeight="1" x14ac:dyDescent="0.25">
      <c r="B352" s="1"/>
      <c r="C352" s="1"/>
      <c r="D352" s="6"/>
    </row>
    <row r="353" spans="2:4" ht="15.75" customHeight="1" x14ac:dyDescent="0.25">
      <c r="B353" s="1"/>
      <c r="C353" s="1"/>
      <c r="D353" s="6"/>
    </row>
    <row r="354" spans="2:4" ht="15.75" customHeight="1" x14ac:dyDescent="0.25">
      <c r="B354" s="1"/>
      <c r="C354" s="1"/>
      <c r="D354" s="6"/>
    </row>
    <row r="355" spans="2:4" ht="15.75" customHeight="1" x14ac:dyDescent="0.25">
      <c r="B355" s="1"/>
      <c r="C355" s="1"/>
      <c r="D355" s="6"/>
    </row>
    <row r="356" spans="2:4" ht="15.75" customHeight="1" x14ac:dyDescent="0.25">
      <c r="B356" s="1"/>
      <c r="C356" s="1"/>
      <c r="D356" s="6"/>
    </row>
    <row r="357" spans="2:4" ht="15.75" customHeight="1" x14ac:dyDescent="0.25">
      <c r="B357" s="1"/>
      <c r="C357" s="1"/>
      <c r="D357" s="6"/>
    </row>
    <row r="358" spans="2:4" ht="15.75" customHeight="1" x14ac:dyDescent="0.25">
      <c r="B358" s="1"/>
      <c r="C358" s="1"/>
      <c r="D358" s="6"/>
    </row>
    <row r="359" spans="2:4" ht="15.75" customHeight="1" x14ac:dyDescent="0.25">
      <c r="B359" s="1"/>
      <c r="C359" s="1"/>
      <c r="D359" s="6"/>
    </row>
    <row r="360" spans="2:4" ht="15.75" customHeight="1" x14ac:dyDescent="0.25">
      <c r="B360" s="1"/>
      <c r="C360" s="1"/>
      <c r="D360" s="6"/>
    </row>
    <row r="361" spans="2:4" ht="15.75" customHeight="1" x14ac:dyDescent="0.25">
      <c r="B361" s="1"/>
      <c r="C361" s="1"/>
      <c r="D361" s="6"/>
    </row>
    <row r="362" spans="2:4" ht="15.75" customHeight="1" x14ac:dyDescent="0.25">
      <c r="B362" s="1"/>
      <c r="C362" s="1"/>
      <c r="D362" s="6"/>
    </row>
    <row r="363" spans="2:4" ht="15.75" customHeight="1" x14ac:dyDescent="0.25">
      <c r="B363" s="1"/>
      <c r="C363" s="1"/>
      <c r="D363" s="6"/>
    </row>
    <row r="364" spans="2:4" ht="15.75" customHeight="1" x14ac:dyDescent="0.25">
      <c r="B364" s="1"/>
      <c r="C364" s="1"/>
      <c r="D364" s="6"/>
    </row>
    <row r="365" spans="2:4" ht="15.75" customHeight="1" x14ac:dyDescent="0.25">
      <c r="B365" s="1"/>
      <c r="C365" s="1"/>
      <c r="D365" s="6"/>
    </row>
    <row r="366" spans="2:4" ht="15.75" customHeight="1" x14ac:dyDescent="0.25">
      <c r="B366" s="1"/>
      <c r="C366" s="1"/>
      <c r="D366" s="6"/>
    </row>
    <row r="367" spans="2:4" ht="15.75" customHeight="1" x14ac:dyDescent="0.25">
      <c r="B367" s="1"/>
      <c r="C367" s="1"/>
      <c r="D367" s="6"/>
    </row>
    <row r="368" spans="2:4" ht="15.75" customHeight="1" x14ac:dyDescent="0.25">
      <c r="B368" s="1"/>
      <c r="C368" s="1"/>
      <c r="D368" s="6"/>
    </row>
    <row r="369" spans="2:4" ht="15.75" customHeight="1" x14ac:dyDescent="0.25">
      <c r="B369" s="1"/>
      <c r="C369" s="1"/>
      <c r="D369" s="6"/>
    </row>
    <row r="370" spans="2:4" ht="15.75" customHeight="1" x14ac:dyDescent="0.25">
      <c r="B370" s="1"/>
      <c r="C370" s="1"/>
      <c r="D370" s="6"/>
    </row>
    <row r="371" spans="2:4" ht="15.75" customHeight="1" x14ac:dyDescent="0.25">
      <c r="B371" s="1"/>
      <c r="C371" s="1"/>
      <c r="D371" s="6"/>
    </row>
    <row r="372" spans="2:4" ht="15.75" customHeight="1" x14ac:dyDescent="0.25">
      <c r="B372" s="1"/>
      <c r="C372" s="1"/>
      <c r="D372" s="6"/>
    </row>
    <row r="373" spans="2:4" ht="15.75" customHeight="1" x14ac:dyDescent="0.25">
      <c r="B373" s="1"/>
      <c r="C373" s="1"/>
      <c r="D373" s="6"/>
    </row>
    <row r="374" spans="2:4" ht="15.75" customHeight="1" x14ac:dyDescent="0.25">
      <c r="B374" s="1"/>
      <c r="C374" s="1"/>
      <c r="D374" s="6"/>
    </row>
    <row r="375" spans="2:4" ht="15.75" customHeight="1" x14ac:dyDescent="0.25">
      <c r="B375" s="1"/>
      <c r="C375" s="1"/>
      <c r="D375" s="6"/>
    </row>
    <row r="376" spans="2:4" ht="15.75" customHeight="1" x14ac:dyDescent="0.25">
      <c r="B376" s="1"/>
      <c r="C376" s="1"/>
      <c r="D376" s="6"/>
    </row>
    <row r="377" spans="2:4" ht="15.75" customHeight="1" x14ac:dyDescent="0.25">
      <c r="B377" s="1"/>
      <c r="C377" s="1"/>
      <c r="D377" s="6"/>
    </row>
    <row r="378" spans="2:4" ht="15.75" customHeight="1" x14ac:dyDescent="0.25">
      <c r="B378" s="1"/>
      <c r="C378" s="1"/>
      <c r="D378" s="6"/>
    </row>
    <row r="379" spans="2:4" ht="15.75" customHeight="1" x14ac:dyDescent="0.25">
      <c r="B379" s="1"/>
      <c r="C379" s="1"/>
      <c r="D379" s="6"/>
    </row>
    <row r="380" spans="2:4" ht="15.75" customHeight="1" x14ac:dyDescent="0.25">
      <c r="B380" s="1"/>
      <c r="C380" s="1"/>
      <c r="D380" s="6"/>
    </row>
    <row r="381" spans="2:4" ht="15.75" customHeight="1" x14ac:dyDescent="0.25">
      <c r="B381" s="1"/>
      <c r="C381" s="1"/>
      <c r="D381" s="6"/>
    </row>
    <row r="382" spans="2:4" ht="15.75" customHeight="1" x14ac:dyDescent="0.25">
      <c r="B382" s="1"/>
      <c r="C382" s="1"/>
      <c r="D382" s="6"/>
    </row>
    <row r="383" spans="2:4" ht="15.75" customHeight="1" x14ac:dyDescent="0.25">
      <c r="B383" s="1"/>
      <c r="C383" s="1"/>
      <c r="D383" s="6"/>
    </row>
    <row r="384" spans="2:4" ht="15.75" customHeight="1" x14ac:dyDescent="0.25">
      <c r="B384" s="1"/>
      <c r="C384" s="1"/>
      <c r="D384" s="6"/>
    </row>
    <row r="385" spans="2:4" ht="15.75" customHeight="1" x14ac:dyDescent="0.25">
      <c r="B385" s="1"/>
      <c r="C385" s="1"/>
      <c r="D385" s="6"/>
    </row>
    <row r="386" spans="2:4" ht="15.75" customHeight="1" x14ac:dyDescent="0.25">
      <c r="B386" s="1"/>
      <c r="C386" s="1"/>
      <c r="D386" s="6"/>
    </row>
    <row r="387" spans="2:4" ht="15.75" customHeight="1" x14ac:dyDescent="0.25">
      <c r="B387" s="1"/>
      <c r="C387" s="1"/>
      <c r="D387" s="6"/>
    </row>
    <row r="388" spans="2:4" ht="15.75" customHeight="1" x14ac:dyDescent="0.25">
      <c r="B388" s="1"/>
      <c r="C388" s="1"/>
      <c r="D388" s="6"/>
    </row>
    <row r="389" spans="2:4" ht="15.75" customHeight="1" x14ac:dyDescent="0.25">
      <c r="B389" s="1"/>
      <c r="C389" s="1"/>
      <c r="D389" s="6"/>
    </row>
    <row r="390" spans="2:4" ht="15.75" customHeight="1" x14ac:dyDescent="0.25">
      <c r="B390" s="1"/>
      <c r="C390" s="1"/>
      <c r="D390" s="6"/>
    </row>
    <row r="391" spans="2:4" ht="15.75" customHeight="1" x14ac:dyDescent="0.25">
      <c r="B391" s="1"/>
      <c r="C391" s="1"/>
      <c r="D391" s="6"/>
    </row>
    <row r="392" spans="2:4" ht="15.75" customHeight="1" x14ac:dyDescent="0.25">
      <c r="B392" s="1"/>
      <c r="C392" s="1"/>
      <c r="D392" s="6"/>
    </row>
    <row r="393" spans="2:4" ht="15.75" customHeight="1" x14ac:dyDescent="0.25">
      <c r="B393" s="1"/>
      <c r="C393" s="1"/>
      <c r="D393" s="6"/>
    </row>
    <row r="394" spans="2:4" ht="15.75" customHeight="1" x14ac:dyDescent="0.25">
      <c r="B394" s="1"/>
      <c r="C394" s="1"/>
      <c r="D394" s="6"/>
    </row>
    <row r="395" spans="2:4" ht="15.75" customHeight="1" x14ac:dyDescent="0.25">
      <c r="B395" s="1"/>
      <c r="C395" s="1"/>
      <c r="D395" s="6"/>
    </row>
    <row r="396" spans="2:4" ht="15.75" customHeight="1" x14ac:dyDescent="0.25">
      <c r="B396" s="1"/>
      <c r="C396" s="1"/>
      <c r="D396" s="6"/>
    </row>
    <row r="397" spans="2:4" ht="15.75" customHeight="1" x14ac:dyDescent="0.25">
      <c r="B397" s="1"/>
      <c r="C397" s="1"/>
      <c r="D397" s="6"/>
    </row>
    <row r="398" spans="2:4" ht="15.75" customHeight="1" x14ac:dyDescent="0.25">
      <c r="B398" s="1"/>
      <c r="C398" s="1"/>
      <c r="D398" s="6"/>
    </row>
    <row r="399" spans="2:4" ht="15.75" customHeight="1" x14ac:dyDescent="0.25">
      <c r="B399" s="1"/>
      <c r="C399" s="1"/>
      <c r="D399" s="6"/>
    </row>
    <row r="400" spans="2:4" ht="15.75" customHeight="1" x14ac:dyDescent="0.25">
      <c r="B400" s="1"/>
      <c r="C400" s="1"/>
      <c r="D400" s="6"/>
    </row>
    <row r="401" spans="2:4" ht="15.75" customHeight="1" x14ac:dyDescent="0.25">
      <c r="B401" s="1"/>
      <c r="C401" s="1"/>
      <c r="D401" s="6"/>
    </row>
    <row r="402" spans="2:4" ht="15.75" customHeight="1" x14ac:dyDescent="0.25">
      <c r="B402" s="1"/>
      <c r="C402" s="1"/>
      <c r="D402" s="6"/>
    </row>
    <row r="403" spans="2:4" ht="15.75" customHeight="1" x14ac:dyDescent="0.25">
      <c r="B403" s="1"/>
      <c r="C403" s="1"/>
      <c r="D403" s="6"/>
    </row>
    <row r="404" spans="2:4" ht="15.75" customHeight="1" x14ac:dyDescent="0.25">
      <c r="B404" s="1"/>
      <c r="C404" s="1"/>
      <c r="D404" s="6"/>
    </row>
    <row r="405" spans="2:4" ht="15.75" customHeight="1" x14ac:dyDescent="0.25">
      <c r="B405" s="1"/>
      <c r="C405" s="1"/>
      <c r="D405" s="6"/>
    </row>
    <row r="406" spans="2:4" ht="15.75" customHeight="1" x14ac:dyDescent="0.25">
      <c r="B406" s="1"/>
      <c r="C406" s="1"/>
      <c r="D406" s="6"/>
    </row>
    <row r="407" spans="2:4" ht="15.75" customHeight="1" x14ac:dyDescent="0.25">
      <c r="B407" s="1"/>
      <c r="C407" s="1"/>
      <c r="D407" s="6"/>
    </row>
    <row r="408" spans="2:4" ht="15.75" customHeight="1" x14ac:dyDescent="0.25">
      <c r="B408" s="1"/>
      <c r="C408" s="1"/>
      <c r="D408" s="6"/>
    </row>
    <row r="409" spans="2:4" ht="15.75" customHeight="1" x14ac:dyDescent="0.25">
      <c r="B409" s="1"/>
      <c r="C409" s="1"/>
      <c r="D409" s="6"/>
    </row>
    <row r="410" spans="2:4" ht="15.75" customHeight="1" x14ac:dyDescent="0.25">
      <c r="B410" s="1"/>
      <c r="C410" s="1"/>
      <c r="D410" s="6"/>
    </row>
    <row r="411" spans="2:4" ht="15.75" customHeight="1" x14ac:dyDescent="0.25">
      <c r="B411" s="1"/>
      <c r="C411" s="1"/>
      <c r="D411" s="6"/>
    </row>
    <row r="412" spans="2:4" ht="15.75" customHeight="1" x14ac:dyDescent="0.25">
      <c r="B412" s="1"/>
      <c r="C412" s="1"/>
      <c r="D412" s="6"/>
    </row>
    <row r="413" spans="2:4" ht="15.75" customHeight="1" x14ac:dyDescent="0.25">
      <c r="B413" s="1"/>
      <c r="C413" s="1"/>
      <c r="D413" s="6"/>
    </row>
    <row r="414" spans="2:4" ht="15.75" customHeight="1" x14ac:dyDescent="0.25">
      <c r="B414" s="1"/>
      <c r="C414" s="1"/>
      <c r="D414" s="6"/>
    </row>
    <row r="415" spans="2:4" ht="15.75" customHeight="1" x14ac:dyDescent="0.25">
      <c r="B415" s="1"/>
      <c r="C415" s="1"/>
      <c r="D415" s="6"/>
    </row>
    <row r="416" spans="2:4" ht="15.75" customHeight="1" x14ac:dyDescent="0.25">
      <c r="B416" s="1"/>
      <c r="C416" s="1"/>
      <c r="D416" s="6"/>
    </row>
    <row r="417" spans="2:4" ht="15.75" customHeight="1" x14ac:dyDescent="0.25">
      <c r="B417" s="1"/>
      <c r="C417" s="1"/>
      <c r="D417" s="6"/>
    </row>
    <row r="418" spans="2:4" ht="15.75" customHeight="1" x14ac:dyDescent="0.25">
      <c r="B418" s="1"/>
      <c r="C418" s="1"/>
      <c r="D418" s="6"/>
    </row>
    <row r="419" spans="2:4" ht="15.75" customHeight="1" x14ac:dyDescent="0.25">
      <c r="B419" s="1"/>
      <c r="C419" s="1"/>
      <c r="D419" s="6"/>
    </row>
    <row r="420" spans="2:4" ht="15.75" customHeight="1" x14ac:dyDescent="0.25">
      <c r="B420" s="1"/>
      <c r="C420" s="1"/>
      <c r="D420" s="6"/>
    </row>
    <row r="421" spans="2:4" ht="15.75" customHeight="1" x14ac:dyDescent="0.25">
      <c r="B421" s="1"/>
      <c r="C421" s="1"/>
      <c r="D421" s="6"/>
    </row>
    <row r="422" spans="2:4" ht="15.75" customHeight="1" x14ac:dyDescent="0.25">
      <c r="B422" s="1"/>
      <c r="C422" s="1"/>
      <c r="D422" s="6"/>
    </row>
    <row r="423" spans="2:4" ht="15.75" customHeight="1" x14ac:dyDescent="0.25">
      <c r="B423" s="1"/>
      <c r="C423" s="1"/>
      <c r="D423" s="6"/>
    </row>
    <row r="424" spans="2:4" ht="15.75" customHeight="1" x14ac:dyDescent="0.25">
      <c r="B424" s="1"/>
      <c r="C424" s="1"/>
      <c r="D424" s="6"/>
    </row>
    <row r="425" spans="2:4" ht="15.75" customHeight="1" x14ac:dyDescent="0.25">
      <c r="B425" s="1"/>
      <c r="C425" s="1"/>
      <c r="D425" s="6"/>
    </row>
    <row r="426" spans="2:4" ht="15.75" customHeight="1" x14ac:dyDescent="0.25">
      <c r="B426" s="1"/>
      <c r="C426" s="1"/>
      <c r="D426" s="6"/>
    </row>
    <row r="427" spans="2:4" ht="15.75" customHeight="1" x14ac:dyDescent="0.25">
      <c r="B427" s="1"/>
      <c r="C427" s="1"/>
      <c r="D427" s="6"/>
    </row>
    <row r="428" spans="2:4" ht="15.75" customHeight="1" x14ac:dyDescent="0.25">
      <c r="B428" s="1"/>
      <c r="C428" s="1"/>
      <c r="D428" s="6"/>
    </row>
    <row r="429" spans="2:4" ht="15.75" customHeight="1" x14ac:dyDescent="0.25">
      <c r="B429" s="1"/>
      <c r="C429" s="1"/>
      <c r="D429" s="6"/>
    </row>
    <row r="430" spans="2:4" ht="15.75" customHeight="1" x14ac:dyDescent="0.25">
      <c r="B430" s="1"/>
      <c r="C430" s="1"/>
      <c r="D430" s="6"/>
    </row>
    <row r="431" spans="2:4" ht="15.75" customHeight="1" x14ac:dyDescent="0.25">
      <c r="B431" s="1"/>
      <c r="C431" s="1"/>
      <c r="D431" s="6"/>
    </row>
    <row r="432" spans="2:4" ht="15.75" customHeight="1" x14ac:dyDescent="0.25">
      <c r="B432" s="1"/>
      <c r="C432" s="1"/>
      <c r="D432" s="6"/>
    </row>
    <row r="433" spans="2:4" ht="15.75" customHeight="1" x14ac:dyDescent="0.25">
      <c r="B433" s="1"/>
      <c r="C433" s="1"/>
      <c r="D433" s="6"/>
    </row>
    <row r="434" spans="2:4" ht="15.75" customHeight="1" x14ac:dyDescent="0.25">
      <c r="B434" s="1"/>
      <c r="C434" s="1"/>
      <c r="D434" s="6"/>
    </row>
    <row r="435" spans="2:4" ht="15.75" customHeight="1" x14ac:dyDescent="0.25">
      <c r="B435" s="1"/>
      <c r="C435" s="1"/>
      <c r="D435" s="6"/>
    </row>
    <row r="436" spans="2:4" ht="15.75" customHeight="1" x14ac:dyDescent="0.25">
      <c r="B436" s="1"/>
      <c r="C436" s="1"/>
      <c r="D436" s="6"/>
    </row>
    <row r="437" spans="2:4" ht="15.75" customHeight="1" x14ac:dyDescent="0.25">
      <c r="B437" s="1"/>
      <c r="C437" s="1"/>
      <c r="D437" s="6"/>
    </row>
    <row r="438" spans="2:4" ht="15.75" customHeight="1" x14ac:dyDescent="0.25">
      <c r="B438" s="1"/>
      <c r="C438" s="1"/>
      <c r="D438" s="6"/>
    </row>
    <row r="439" spans="2:4" ht="15.75" customHeight="1" x14ac:dyDescent="0.25">
      <c r="B439" s="1"/>
      <c r="C439" s="1"/>
      <c r="D439" s="6"/>
    </row>
    <row r="440" spans="2:4" ht="15.75" customHeight="1" x14ac:dyDescent="0.25">
      <c r="B440" s="1"/>
      <c r="C440" s="1"/>
      <c r="D440" s="6"/>
    </row>
    <row r="441" spans="2:4" ht="15.75" customHeight="1" x14ac:dyDescent="0.25">
      <c r="B441" s="1"/>
      <c r="C441" s="1"/>
      <c r="D441" s="6"/>
    </row>
    <row r="442" spans="2:4" ht="15.75" customHeight="1" x14ac:dyDescent="0.25">
      <c r="B442" s="1"/>
      <c r="C442" s="1"/>
      <c r="D442" s="6"/>
    </row>
    <row r="443" spans="2:4" ht="15.75" customHeight="1" x14ac:dyDescent="0.25">
      <c r="B443" s="1"/>
      <c r="C443" s="1"/>
      <c r="D443" s="6"/>
    </row>
    <row r="444" spans="2:4" ht="15.75" customHeight="1" x14ac:dyDescent="0.25">
      <c r="B444" s="1"/>
      <c r="C444" s="1"/>
      <c r="D444" s="6"/>
    </row>
    <row r="445" spans="2:4" ht="15.75" customHeight="1" x14ac:dyDescent="0.25">
      <c r="B445" s="1"/>
      <c r="C445" s="1"/>
      <c r="D445" s="6"/>
    </row>
    <row r="446" spans="2:4" ht="15.75" customHeight="1" x14ac:dyDescent="0.25">
      <c r="B446" s="1"/>
      <c r="C446" s="1"/>
      <c r="D446" s="6"/>
    </row>
    <row r="447" spans="2:4" ht="15.75" customHeight="1" x14ac:dyDescent="0.25">
      <c r="B447" s="1"/>
      <c r="C447" s="1"/>
      <c r="D447" s="6"/>
    </row>
    <row r="448" spans="2:4" ht="15.75" customHeight="1" x14ac:dyDescent="0.25">
      <c r="B448" s="1"/>
      <c r="C448" s="1"/>
      <c r="D448" s="6"/>
    </row>
    <row r="449" spans="2:4" ht="15.75" customHeight="1" x14ac:dyDescent="0.25">
      <c r="B449" s="1"/>
      <c r="C449" s="1"/>
      <c r="D449" s="6"/>
    </row>
    <row r="450" spans="2:4" ht="15.75" customHeight="1" x14ac:dyDescent="0.25">
      <c r="B450" s="1"/>
      <c r="C450" s="1"/>
      <c r="D450" s="6"/>
    </row>
    <row r="451" spans="2:4" ht="15.75" customHeight="1" x14ac:dyDescent="0.25">
      <c r="B451" s="1"/>
      <c r="C451" s="1"/>
      <c r="D451" s="6"/>
    </row>
    <row r="452" spans="2:4" ht="15.75" customHeight="1" x14ac:dyDescent="0.25">
      <c r="B452" s="1"/>
      <c r="C452" s="1"/>
      <c r="D452" s="6"/>
    </row>
    <row r="453" spans="2:4" ht="15.75" customHeight="1" x14ac:dyDescent="0.25">
      <c r="B453" s="1"/>
      <c r="C453" s="1"/>
      <c r="D453" s="6"/>
    </row>
    <row r="454" spans="2:4" ht="15.75" customHeight="1" x14ac:dyDescent="0.25">
      <c r="B454" s="1"/>
      <c r="C454" s="1"/>
      <c r="D454" s="6"/>
    </row>
    <row r="455" spans="2:4" ht="15.75" customHeight="1" x14ac:dyDescent="0.25">
      <c r="B455" s="1"/>
      <c r="C455" s="1"/>
      <c r="D455" s="6"/>
    </row>
    <row r="456" spans="2:4" ht="15.75" customHeight="1" x14ac:dyDescent="0.25">
      <c r="B456" s="1"/>
      <c r="C456" s="1"/>
      <c r="D456" s="6"/>
    </row>
    <row r="457" spans="2:4" ht="15.75" customHeight="1" x14ac:dyDescent="0.25">
      <c r="B457" s="1"/>
      <c r="C457" s="1"/>
      <c r="D457" s="6"/>
    </row>
    <row r="458" spans="2:4" ht="15.75" customHeight="1" x14ac:dyDescent="0.25">
      <c r="B458" s="1"/>
      <c r="C458" s="1"/>
      <c r="D458" s="6"/>
    </row>
    <row r="459" spans="2:4" ht="15.75" customHeight="1" x14ac:dyDescent="0.25">
      <c r="B459" s="1"/>
      <c r="C459" s="1"/>
      <c r="D459" s="6"/>
    </row>
    <row r="460" spans="2:4" ht="15.75" customHeight="1" x14ac:dyDescent="0.25">
      <c r="B460" s="1"/>
      <c r="C460" s="1"/>
      <c r="D460" s="6"/>
    </row>
    <row r="461" spans="2:4" ht="15.75" customHeight="1" x14ac:dyDescent="0.25">
      <c r="B461" s="1"/>
      <c r="C461" s="1"/>
      <c r="D461" s="6"/>
    </row>
    <row r="462" spans="2:4" ht="15.75" customHeight="1" x14ac:dyDescent="0.25">
      <c r="B462" s="1"/>
      <c r="C462" s="1"/>
      <c r="D462" s="6"/>
    </row>
    <row r="463" spans="2:4" ht="15.75" customHeight="1" x14ac:dyDescent="0.25">
      <c r="B463" s="1"/>
      <c r="C463" s="1"/>
      <c r="D463" s="6"/>
    </row>
    <row r="464" spans="2:4" ht="15.75" customHeight="1" x14ac:dyDescent="0.25">
      <c r="B464" s="1"/>
      <c r="C464" s="1"/>
      <c r="D464" s="6"/>
    </row>
    <row r="465" spans="2:4" ht="15.75" customHeight="1" x14ac:dyDescent="0.25">
      <c r="B465" s="1"/>
      <c r="C465" s="1"/>
      <c r="D465" s="6"/>
    </row>
    <row r="466" spans="2:4" ht="15.75" customHeight="1" x14ac:dyDescent="0.25">
      <c r="B466" s="1"/>
      <c r="C466" s="1"/>
      <c r="D466" s="6"/>
    </row>
    <row r="467" spans="2:4" ht="15.75" customHeight="1" x14ac:dyDescent="0.25">
      <c r="B467" s="1"/>
      <c r="C467" s="1"/>
      <c r="D467" s="6"/>
    </row>
    <row r="468" spans="2:4" ht="15.75" customHeight="1" x14ac:dyDescent="0.25">
      <c r="B468" s="1"/>
      <c r="C468" s="1"/>
      <c r="D468" s="6"/>
    </row>
    <row r="469" spans="2:4" ht="15.75" customHeight="1" x14ac:dyDescent="0.25">
      <c r="B469" s="1"/>
      <c r="C469" s="1"/>
      <c r="D469" s="6"/>
    </row>
    <row r="470" spans="2:4" ht="15.75" customHeight="1" x14ac:dyDescent="0.25">
      <c r="B470" s="1"/>
      <c r="C470" s="1"/>
      <c r="D470" s="6"/>
    </row>
    <row r="471" spans="2:4" ht="15.75" customHeight="1" x14ac:dyDescent="0.25">
      <c r="B471" s="1"/>
      <c r="C471" s="1"/>
      <c r="D471" s="6"/>
    </row>
    <row r="472" spans="2:4" ht="15.75" customHeight="1" x14ac:dyDescent="0.25">
      <c r="B472" s="1"/>
      <c r="C472" s="1"/>
      <c r="D472" s="6"/>
    </row>
    <row r="473" spans="2:4" ht="15.75" customHeight="1" x14ac:dyDescent="0.25">
      <c r="B473" s="1"/>
      <c r="C473" s="1"/>
      <c r="D473" s="6"/>
    </row>
    <row r="474" spans="2:4" ht="15.75" customHeight="1" x14ac:dyDescent="0.25">
      <c r="B474" s="1"/>
      <c r="C474" s="1"/>
      <c r="D474" s="6"/>
    </row>
    <row r="475" spans="2:4" ht="15.75" customHeight="1" x14ac:dyDescent="0.25">
      <c r="B475" s="1"/>
      <c r="C475" s="1"/>
      <c r="D475" s="6"/>
    </row>
    <row r="476" spans="2:4" ht="15.75" customHeight="1" x14ac:dyDescent="0.25">
      <c r="B476" s="1"/>
      <c r="C476" s="1"/>
      <c r="D476" s="6"/>
    </row>
    <row r="477" spans="2:4" ht="15.75" customHeight="1" x14ac:dyDescent="0.25">
      <c r="B477" s="1"/>
      <c r="C477" s="1"/>
      <c r="D477" s="6"/>
    </row>
    <row r="478" spans="2:4" ht="15.75" customHeight="1" x14ac:dyDescent="0.25">
      <c r="B478" s="1"/>
      <c r="C478" s="1"/>
      <c r="D478" s="6"/>
    </row>
    <row r="479" spans="2:4" ht="15.75" customHeight="1" x14ac:dyDescent="0.25">
      <c r="B479" s="1"/>
      <c r="C479" s="1"/>
      <c r="D479" s="6"/>
    </row>
    <row r="480" spans="2:4" ht="15.75" customHeight="1" x14ac:dyDescent="0.25">
      <c r="B480" s="1"/>
      <c r="C480" s="1"/>
      <c r="D480" s="6"/>
    </row>
    <row r="481" spans="2:4" ht="15.75" customHeight="1" x14ac:dyDescent="0.25">
      <c r="B481" s="1"/>
      <c r="C481" s="1"/>
      <c r="D481" s="6"/>
    </row>
    <row r="482" spans="2:4" ht="15.75" customHeight="1" x14ac:dyDescent="0.25">
      <c r="B482" s="1"/>
      <c r="C482" s="1"/>
      <c r="D482" s="6"/>
    </row>
    <row r="483" spans="2:4" ht="15.75" customHeight="1" x14ac:dyDescent="0.25">
      <c r="B483" s="1"/>
      <c r="C483" s="1"/>
      <c r="D483" s="6"/>
    </row>
    <row r="484" spans="2:4" ht="15.75" customHeight="1" x14ac:dyDescent="0.25">
      <c r="B484" s="1"/>
      <c r="C484" s="1"/>
      <c r="D484" s="6"/>
    </row>
    <row r="485" spans="2:4" ht="15.75" customHeight="1" x14ac:dyDescent="0.25">
      <c r="B485" s="1"/>
      <c r="C485" s="1"/>
      <c r="D485" s="6"/>
    </row>
    <row r="486" spans="2:4" ht="15.75" customHeight="1" x14ac:dyDescent="0.25">
      <c r="B486" s="1"/>
      <c r="C486" s="1"/>
      <c r="D486" s="6"/>
    </row>
    <row r="487" spans="2:4" ht="15.75" customHeight="1" x14ac:dyDescent="0.25">
      <c r="B487" s="1"/>
      <c r="C487" s="1"/>
      <c r="D487" s="6"/>
    </row>
    <row r="488" spans="2:4" ht="15.75" customHeight="1" x14ac:dyDescent="0.25">
      <c r="B488" s="1"/>
      <c r="C488" s="1"/>
      <c r="D488" s="6"/>
    </row>
    <row r="489" spans="2:4" ht="15.75" customHeight="1" x14ac:dyDescent="0.25">
      <c r="B489" s="1"/>
      <c r="C489" s="1"/>
      <c r="D489" s="6"/>
    </row>
    <row r="490" spans="2:4" ht="15.75" customHeight="1" x14ac:dyDescent="0.25">
      <c r="B490" s="1"/>
      <c r="C490" s="1"/>
      <c r="D490" s="6"/>
    </row>
    <row r="491" spans="2:4" ht="15.75" customHeight="1" x14ac:dyDescent="0.25">
      <c r="B491" s="1"/>
      <c r="C491" s="1"/>
      <c r="D491" s="6"/>
    </row>
    <row r="492" spans="2:4" ht="15.75" customHeight="1" x14ac:dyDescent="0.25">
      <c r="B492" s="1"/>
      <c r="C492" s="1"/>
      <c r="D492" s="6"/>
    </row>
    <row r="493" spans="2:4" ht="15.75" customHeight="1" x14ac:dyDescent="0.25">
      <c r="B493" s="1"/>
      <c r="C493" s="1"/>
      <c r="D493" s="6"/>
    </row>
    <row r="494" spans="2:4" ht="15.75" customHeight="1" x14ac:dyDescent="0.25">
      <c r="B494" s="1"/>
      <c r="C494" s="1"/>
      <c r="D494" s="6"/>
    </row>
    <row r="495" spans="2:4" ht="15.75" customHeight="1" x14ac:dyDescent="0.25">
      <c r="B495" s="1"/>
      <c r="C495" s="1"/>
      <c r="D495" s="6"/>
    </row>
    <row r="496" spans="2:4" ht="15.75" customHeight="1" x14ac:dyDescent="0.25">
      <c r="B496" s="1"/>
      <c r="C496" s="1"/>
      <c r="D496" s="6"/>
    </row>
    <row r="497" spans="2:4" ht="15.75" customHeight="1" x14ac:dyDescent="0.25">
      <c r="B497" s="1"/>
      <c r="C497" s="1"/>
      <c r="D497" s="6"/>
    </row>
    <row r="498" spans="2:4" ht="15.75" customHeight="1" x14ac:dyDescent="0.25">
      <c r="B498" s="1"/>
      <c r="C498" s="1"/>
      <c r="D498" s="6"/>
    </row>
    <row r="499" spans="2:4" ht="15.75" customHeight="1" x14ac:dyDescent="0.25">
      <c r="B499" s="1"/>
      <c r="C499" s="1"/>
      <c r="D499" s="6"/>
    </row>
    <row r="500" spans="2:4" ht="15.75" customHeight="1" x14ac:dyDescent="0.25">
      <c r="B500" s="1"/>
      <c r="C500" s="1"/>
      <c r="D500" s="6"/>
    </row>
    <row r="501" spans="2:4" ht="15.75" customHeight="1" x14ac:dyDescent="0.25">
      <c r="B501" s="1"/>
      <c r="C501" s="1"/>
      <c r="D501" s="6"/>
    </row>
    <row r="502" spans="2:4" ht="15.75" customHeight="1" x14ac:dyDescent="0.25">
      <c r="B502" s="1"/>
      <c r="C502" s="1"/>
      <c r="D502" s="6"/>
    </row>
    <row r="503" spans="2:4" ht="15.75" customHeight="1" x14ac:dyDescent="0.25">
      <c r="B503" s="1"/>
      <c r="C503" s="1"/>
      <c r="D503" s="6"/>
    </row>
    <row r="504" spans="2:4" ht="15.75" customHeight="1" x14ac:dyDescent="0.25">
      <c r="B504" s="1"/>
      <c r="C504" s="1"/>
      <c r="D504" s="6"/>
    </row>
    <row r="505" spans="2:4" ht="15.75" customHeight="1" x14ac:dyDescent="0.25">
      <c r="B505" s="1"/>
      <c r="C505" s="1"/>
      <c r="D505" s="6"/>
    </row>
    <row r="506" spans="2:4" ht="15.75" customHeight="1" x14ac:dyDescent="0.25">
      <c r="B506" s="1"/>
      <c r="C506" s="1"/>
      <c r="D506" s="6"/>
    </row>
    <row r="507" spans="2:4" ht="15.75" customHeight="1" x14ac:dyDescent="0.25">
      <c r="B507" s="1"/>
      <c r="C507" s="1"/>
      <c r="D507" s="6"/>
    </row>
    <row r="508" spans="2:4" ht="15.75" customHeight="1" x14ac:dyDescent="0.25">
      <c r="B508" s="1"/>
      <c r="C508" s="1"/>
      <c r="D508" s="6"/>
    </row>
    <row r="509" spans="2:4" ht="15.75" customHeight="1" x14ac:dyDescent="0.25">
      <c r="B509" s="1"/>
      <c r="C509" s="1"/>
      <c r="D509" s="6"/>
    </row>
    <row r="510" spans="2:4" ht="15.75" customHeight="1" x14ac:dyDescent="0.25">
      <c r="B510" s="1"/>
      <c r="C510" s="1"/>
      <c r="D510" s="6"/>
    </row>
    <row r="511" spans="2:4" ht="15.75" customHeight="1" x14ac:dyDescent="0.25">
      <c r="B511" s="1"/>
      <c r="C511" s="1"/>
      <c r="D511" s="6"/>
    </row>
    <row r="512" spans="2:4" ht="15.75" customHeight="1" x14ac:dyDescent="0.25">
      <c r="B512" s="1"/>
      <c r="C512" s="1"/>
      <c r="D512" s="6"/>
    </row>
    <row r="513" spans="2:4" ht="15.75" customHeight="1" x14ac:dyDescent="0.25">
      <c r="B513" s="1"/>
      <c r="C513" s="1"/>
      <c r="D513" s="6"/>
    </row>
    <row r="514" spans="2:4" ht="15.75" customHeight="1" x14ac:dyDescent="0.25">
      <c r="B514" s="1"/>
      <c r="C514" s="1"/>
      <c r="D514" s="6"/>
    </row>
    <row r="515" spans="2:4" ht="15.75" customHeight="1" x14ac:dyDescent="0.25">
      <c r="B515" s="1"/>
      <c r="C515" s="1"/>
      <c r="D515" s="6"/>
    </row>
    <row r="516" spans="2:4" ht="15.75" customHeight="1" x14ac:dyDescent="0.25">
      <c r="B516" s="1"/>
      <c r="C516" s="1"/>
      <c r="D516" s="6"/>
    </row>
    <row r="517" spans="2:4" ht="15.75" customHeight="1" x14ac:dyDescent="0.25">
      <c r="B517" s="1"/>
      <c r="C517" s="1"/>
      <c r="D517" s="6"/>
    </row>
    <row r="518" spans="2:4" ht="15.75" customHeight="1" x14ac:dyDescent="0.25">
      <c r="B518" s="1"/>
      <c r="C518" s="1"/>
      <c r="D518" s="6"/>
    </row>
    <row r="519" spans="2:4" ht="15.75" customHeight="1" x14ac:dyDescent="0.25">
      <c r="B519" s="1"/>
      <c r="C519" s="1"/>
      <c r="D519" s="6"/>
    </row>
    <row r="520" spans="2:4" ht="15.75" customHeight="1" x14ac:dyDescent="0.25">
      <c r="B520" s="1"/>
      <c r="C520" s="1"/>
      <c r="D520" s="6"/>
    </row>
    <row r="521" spans="2:4" ht="15.75" customHeight="1" x14ac:dyDescent="0.25">
      <c r="B521" s="1"/>
      <c r="C521" s="1"/>
      <c r="D521" s="6"/>
    </row>
    <row r="522" spans="2:4" ht="15.75" customHeight="1" x14ac:dyDescent="0.25">
      <c r="B522" s="1"/>
      <c r="C522" s="1"/>
      <c r="D522" s="6"/>
    </row>
    <row r="523" spans="2:4" ht="15.75" customHeight="1" x14ac:dyDescent="0.25">
      <c r="B523" s="1"/>
      <c r="C523" s="1"/>
      <c r="D523" s="6"/>
    </row>
    <row r="524" spans="2:4" ht="15.75" customHeight="1" x14ac:dyDescent="0.25">
      <c r="B524" s="1"/>
      <c r="C524" s="1"/>
      <c r="D524" s="6"/>
    </row>
    <row r="525" spans="2:4" ht="15.75" customHeight="1" x14ac:dyDescent="0.25">
      <c r="B525" s="1"/>
      <c r="C525" s="1"/>
      <c r="D525" s="6"/>
    </row>
    <row r="526" spans="2:4" ht="15.75" customHeight="1" x14ac:dyDescent="0.25">
      <c r="B526" s="1"/>
      <c r="C526" s="1"/>
      <c r="D526" s="6"/>
    </row>
    <row r="527" spans="2:4" ht="15.75" customHeight="1" x14ac:dyDescent="0.25">
      <c r="B527" s="1"/>
      <c r="C527" s="1"/>
      <c r="D527" s="6"/>
    </row>
    <row r="528" spans="2:4" ht="15.75" customHeight="1" x14ac:dyDescent="0.25">
      <c r="B528" s="1"/>
      <c r="C528" s="1"/>
      <c r="D528" s="6"/>
    </row>
    <row r="529" spans="2:4" ht="15.75" customHeight="1" x14ac:dyDescent="0.25">
      <c r="B529" s="1"/>
      <c r="C529" s="1"/>
      <c r="D529" s="6"/>
    </row>
    <row r="530" spans="2:4" ht="15.75" customHeight="1" x14ac:dyDescent="0.25">
      <c r="B530" s="1"/>
      <c r="C530" s="1"/>
      <c r="D530" s="6"/>
    </row>
    <row r="531" spans="2:4" ht="15.75" customHeight="1" x14ac:dyDescent="0.25">
      <c r="B531" s="1"/>
      <c r="C531" s="1"/>
      <c r="D531" s="6"/>
    </row>
    <row r="532" spans="2:4" ht="15.75" customHeight="1" x14ac:dyDescent="0.25">
      <c r="B532" s="1"/>
      <c r="C532" s="1"/>
      <c r="D532" s="6"/>
    </row>
    <row r="533" spans="2:4" ht="15.75" customHeight="1" x14ac:dyDescent="0.25">
      <c r="B533" s="1"/>
      <c r="C533" s="1"/>
      <c r="D533" s="6"/>
    </row>
    <row r="534" spans="2:4" ht="15.75" customHeight="1" x14ac:dyDescent="0.25">
      <c r="B534" s="1"/>
      <c r="C534" s="1"/>
      <c r="D534" s="6"/>
    </row>
    <row r="535" spans="2:4" ht="15.75" customHeight="1" x14ac:dyDescent="0.25">
      <c r="B535" s="1"/>
      <c r="C535" s="1"/>
      <c r="D535" s="6"/>
    </row>
    <row r="536" spans="2:4" ht="15.75" customHeight="1" x14ac:dyDescent="0.25">
      <c r="B536" s="1"/>
      <c r="C536" s="1"/>
      <c r="D536" s="6"/>
    </row>
    <row r="537" spans="2:4" ht="15.75" customHeight="1" x14ac:dyDescent="0.25">
      <c r="B537" s="1"/>
      <c r="C537" s="1"/>
      <c r="D537" s="6"/>
    </row>
    <row r="538" spans="2:4" ht="15.75" customHeight="1" x14ac:dyDescent="0.25">
      <c r="B538" s="1"/>
      <c r="C538" s="1"/>
      <c r="D538" s="6"/>
    </row>
    <row r="539" spans="2:4" ht="15.75" customHeight="1" x14ac:dyDescent="0.25">
      <c r="B539" s="1"/>
      <c r="C539" s="1"/>
      <c r="D539" s="6"/>
    </row>
    <row r="540" spans="2:4" ht="15.75" customHeight="1" x14ac:dyDescent="0.25">
      <c r="B540" s="1"/>
      <c r="C540" s="1"/>
      <c r="D540" s="6"/>
    </row>
    <row r="541" spans="2:4" ht="15.75" customHeight="1" x14ac:dyDescent="0.25">
      <c r="B541" s="1"/>
      <c r="C541" s="1"/>
      <c r="D541" s="6"/>
    </row>
    <row r="542" spans="2:4" ht="15.75" customHeight="1" x14ac:dyDescent="0.25">
      <c r="B542" s="1"/>
      <c r="C542" s="1"/>
      <c r="D542" s="6"/>
    </row>
    <row r="543" spans="2:4" ht="15.75" customHeight="1" x14ac:dyDescent="0.25">
      <c r="B543" s="1"/>
      <c r="C543" s="1"/>
      <c r="D543" s="6"/>
    </row>
    <row r="544" spans="2:4" ht="15.75" customHeight="1" x14ac:dyDescent="0.25">
      <c r="B544" s="1"/>
      <c r="C544" s="1"/>
      <c r="D544" s="6"/>
    </row>
    <row r="545" spans="2:4" ht="15.75" customHeight="1" x14ac:dyDescent="0.25">
      <c r="B545" s="1"/>
      <c r="C545" s="1"/>
      <c r="D545" s="6"/>
    </row>
    <row r="546" spans="2:4" ht="15.75" customHeight="1" x14ac:dyDescent="0.25">
      <c r="B546" s="1"/>
      <c r="C546" s="1"/>
      <c r="D546" s="6"/>
    </row>
    <row r="547" spans="2:4" ht="15.75" customHeight="1" x14ac:dyDescent="0.25">
      <c r="B547" s="1"/>
      <c r="C547" s="1"/>
      <c r="D547" s="6"/>
    </row>
    <row r="548" spans="2:4" ht="15.75" customHeight="1" x14ac:dyDescent="0.25">
      <c r="B548" s="1"/>
      <c r="C548" s="1"/>
      <c r="D548" s="6"/>
    </row>
    <row r="549" spans="2:4" ht="15.75" customHeight="1" x14ac:dyDescent="0.25">
      <c r="B549" s="1"/>
      <c r="C549" s="1"/>
      <c r="D549" s="6"/>
    </row>
    <row r="550" spans="2:4" ht="15.75" customHeight="1" x14ac:dyDescent="0.25">
      <c r="B550" s="1"/>
      <c r="C550" s="1"/>
      <c r="D550" s="6"/>
    </row>
    <row r="551" spans="2:4" ht="15.75" customHeight="1" x14ac:dyDescent="0.25">
      <c r="B551" s="1"/>
      <c r="C551" s="1"/>
      <c r="D551" s="6"/>
    </row>
    <row r="552" spans="2:4" ht="15.75" customHeight="1" x14ac:dyDescent="0.25">
      <c r="B552" s="1"/>
      <c r="C552" s="1"/>
      <c r="D552" s="6"/>
    </row>
    <row r="553" spans="2:4" ht="15.75" customHeight="1" x14ac:dyDescent="0.25">
      <c r="B553" s="1"/>
      <c r="C553" s="1"/>
      <c r="D553" s="6"/>
    </row>
    <row r="554" spans="2:4" ht="15.75" customHeight="1" x14ac:dyDescent="0.25">
      <c r="B554" s="1"/>
      <c r="C554" s="1"/>
      <c r="D554" s="6"/>
    </row>
    <row r="555" spans="2:4" ht="15.75" customHeight="1" x14ac:dyDescent="0.25">
      <c r="B555" s="1"/>
      <c r="C555" s="1"/>
      <c r="D555" s="6"/>
    </row>
    <row r="556" spans="2:4" ht="15.75" customHeight="1" x14ac:dyDescent="0.25">
      <c r="B556" s="1"/>
      <c r="C556" s="1"/>
      <c r="D556" s="6"/>
    </row>
    <row r="557" spans="2:4" ht="15.75" customHeight="1" x14ac:dyDescent="0.25">
      <c r="B557" s="1"/>
      <c r="C557" s="1"/>
      <c r="D557" s="6"/>
    </row>
    <row r="558" spans="2:4" ht="15.75" customHeight="1" x14ac:dyDescent="0.25">
      <c r="B558" s="1"/>
      <c r="C558" s="1"/>
      <c r="D558" s="6"/>
    </row>
    <row r="559" spans="2:4" ht="15.75" customHeight="1" x14ac:dyDescent="0.25">
      <c r="B559" s="1"/>
      <c r="C559" s="1"/>
      <c r="D559" s="6"/>
    </row>
    <row r="560" spans="2:4" ht="15.75" customHeight="1" x14ac:dyDescent="0.25">
      <c r="B560" s="1"/>
      <c r="C560" s="1"/>
      <c r="D560" s="6"/>
    </row>
    <row r="561" spans="2:4" ht="15.75" customHeight="1" x14ac:dyDescent="0.25">
      <c r="B561" s="1"/>
      <c r="C561" s="1"/>
      <c r="D561" s="6"/>
    </row>
    <row r="562" spans="2:4" ht="15.75" customHeight="1" x14ac:dyDescent="0.25">
      <c r="B562" s="1"/>
      <c r="C562" s="1"/>
      <c r="D562" s="6"/>
    </row>
    <row r="563" spans="2:4" ht="15.75" customHeight="1" x14ac:dyDescent="0.25">
      <c r="B563" s="1"/>
      <c r="C563" s="1"/>
      <c r="D563" s="6"/>
    </row>
    <row r="564" spans="2:4" ht="15.75" customHeight="1" x14ac:dyDescent="0.25">
      <c r="B564" s="1"/>
      <c r="C564" s="1"/>
      <c r="D564" s="6"/>
    </row>
    <row r="565" spans="2:4" ht="15.75" customHeight="1" x14ac:dyDescent="0.25">
      <c r="B565" s="1"/>
      <c r="C565" s="1"/>
      <c r="D565" s="6"/>
    </row>
    <row r="566" spans="2:4" ht="15.75" customHeight="1" x14ac:dyDescent="0.25">
      <c r="B566" s="1"/>
      <c r="C566" s="1"/>
      <c r="D566" s="6"/>
    </row>
    <row r="567" spans="2:4" ht="15.75" customHeight="1" x14ac:dyDescent="0.25">
      <c r="B567" s="1"/>
      <c r="C567" s="1"/>
      <c r="D567" s="6"/>
    </row>
    <row r="568" spans="2:4" ht="15.75" customHeight="1" x14ac:dyDescent="0.25">
      <c r="B568" s="1"/>
      <c r="C568" s="1"/>
      <c r="D568" s="6"/>
    </row>
    <row r="569" spans="2:4" ht="15.75" customHeight="1" x14ac:dyDescent="0.25">
      <c r="B569" s="1"/>
      <c r="C569" s="1"/>
      <c r="D569" s="6"/>
    </row>
    <row r="570" spans="2:4" ht="15.75" customHeight="1" x14ac:dyDescent="0.25">
      <c r="B570" s="1"/>
      <c r="C570" s="1"/>
      <c r="D570" s="6"/>
    </row>
    <row r="571" spans="2:4" ht="15.75" customHeight="1" x14ac:dyDescent="0.25">
      <c r="B571" s="1"/>
      <c r="C571" s="1"/>
      <c r="D571" s="6"/>
    </row>
    <row r="572" spans="2:4" ht="15.75" customHeight="1" x14ac:dyDescent="0.25">
      <c r="B572" s="1"/>
      <c r="C572" s="1"/>
      <c r="D572" s="6"/>
    </row>
    <row r="573" spans="2:4" ht="15.75" customHeight="1" x14ac:dyDescent="0.25">
      <c r="B573" s="1"/>
      <c r="C573" s="1"/>
      <c r="D573" s="6"/>
    </row>
    <row r="574" spans="2:4" ht="15.75" customHeight="1" x14ac:dyDescent="0.25">
      <c r="B574" s="1"/>
      <c r="C574" s="1"/>
      <c r="D574" s="6"/>
    </row>
    <row r="575" spans="2:4" ht="15.75" customHeight="1" x14ac:dyDescent="0.25">
      <c r="B575" s="1"/>
      <c r="C575" s="1"/>
      <c r="D575" s="6"/>
    </row>
    <row r="576" spans="2:4" ht="15.75" customHeight="1" x14ac:dyDescent="0.25">
      <c r="B576" s="1"/>
      <c r="C576" s="1"/>
      <c r="D576" s="6"/>
    </row>
    <row r="577" spans="2:4" ht="15.75" customHeight="1" x14ac:dyDescent="0.25">
      <c r="B577" s="1"/>
      <c r="C577" s="1"/>
      <c r="D577" s="6"/>
    </row>
    <row r="578" spans="2:4" ht="15.75" customHeight="1" x14ac:dyDescent="0.25">
      <c r="B578" s="1"/>
      <c r="C578" s="1"/>
      <c r="D578" s="6"/>
    </row>
    <row r="579" spans="2:4" ht="15.75" customHeight="1" x14ac:dyDescent="0.25">
      <c r="B579" s="1"/>
      <c r="C579" s="1"/>
      <c r="D579" s="6"/>
    </row>
    <row r="580" spans="2:4" ht="15.75" customHeight="1" x14ac:dyDescent="0.25">
      <c r="B580" s="1"/>
      <c r="C580" s="1"/>
      <c r="D580" s="6"/>
    </row>
    <row r="581" spans="2:4" ht="15.75" customHeight="1" x14ac:dyDescent="0.25">
      <c r="B581" s="1"/>
      <c r="C581" s="1"/>
      <c r="D581" s="6"/>
    </row>
    <row r="582" spans="2:4" ht="15.75" customHeight="1" x14ac:dyDescent="0.25">
      <c r="B582" s="1"/>
      <c r="C582" s="1"/>
      <c r="D582" s="6"/>
    </row>
    <row r="583" spans="2:4" ht="15.75" customHeight="1" x14ac:dyDescent="0.25">
      <c r="B583" s="1"/>
      <c r="C583" s="1"/>
      <c r="D583" s="6"/>
    </row>
    <row r="584" spans="2:4" ht="15.75" customHeight="1" x14ac:dyDescent="0.25">
      <c r="B584" s="1"/>
      <c r="C584" s="1"/>
      <c r="D584" s="6"/>
    </row>
    <row r="585" spans="2:4" ht="15.75" customHeight="1" x14ac:dyDescent="0.25">
      <c r="B585" s="1"/>
      <c r="C585" s="1"/>
      <c r="D585" s="6"/>
    </row>
    <row r="586" spans="2:4" ht="15.75" customHeight="1" x14ac:dyDescent="0.25">
      <c r="B586" s="1"/>
      <c r="C586" s="1"/>
      <c r="D586" s="6"/>
    </row>
    <row r="587" spans="2:4" ht="15.75" customHeight="1" x14ac:dyDescent="0.25">
      <c r="B587" s="1"/>
      <c r="C587" s="1"/>
      <c r="D587" s="6"/>
    </row>
    <row r="588" spans="2:4" ht="15.75" customHeight="1" x14ac:dyDescent="0.25">
      <c r="B588" s="1"/>
      <c r="C588" s="1"/>
      <c r="D588" s="6"/>
    </row>
    <row r="589" spans="2:4" ht="15.75" customHeight="1" x14ac:dyDescent="0.25">
      <c r="B589" s="1"/>
      <c r="C589" s="1"/>
      <c r="D589" s="6"/>
    </row>
    <row r="590" spans="2:4" ht="15.75" customHeight="1" x14ac:dyDescent="0.25">
      <c r="B590" s="1"/>
      <c r="C590" s="1"/>
      <c r="D590" s="6"/>
    </row>
    <row r="591" spans="2:4" ht="15.75" customHeight="1" x14ac:dyDescent="0.25">
      <c r="B591" s="1"/>
      <c r="C591" s="1"/>
      <c r="D591" s="6"/>
    </row>
    <row r="592" spans="2:4" ht="15.75" customHeight="1" x14ac:dyDescent="0.25">
      <c r="B592" s="1"/>
      <c r="C592" s="1"/>
      <c r="D592" s="6"/>
    </row>
    <row r="593" spans="2:4" ht="15.75" customHeight="1" x14ac:dyDescent="0.25">
      <c r="B593" s="1"/>
      <c r="C593" s="1"/>
      <c r="D593" s="6"/>
    </row>
    <row r="594" spans="2:4" ht="15.75" customHeight="1" x14ac:dyDescent="0.25">
      <c r="B594" s="1"/>
      <c r="C594" s="1"/>
      <c r="D594" s="6"/>
    </row>
    <row r="595" spans="2:4" ht="15.75" customHeight="1" x14ac:dyDescent="0.25">
      <c r="B595" s="1"/>
      <c r="C595" s="1"/>
      <c r="D595" s="6"/>
    </row>
    <row r="596" spans="2:4" ht="15.75" customHeight="1" x14ac:dyDescent="0.25">
      <c r="B596" s="1"/>
      <c r="C596" s="1"/>
      <c r="D596" s="6"/>
    </row>
    <row r="597" spans="2:4" ht="15.75" customHeight="1" x14ac:dyDescent="0.25">
      <c r="B597" s="1"/>
      <c r="C597" s="1"/>
      <c r="D597" s="6"/>
    </row>
    <row r="598" spans="2:4" ht="15.75" customHeight="1" x14ac:dyDescent="0.25">
      <c r="B598" s="1"/>
      <c r="C598" s="1"/>
      <c r="D598" s="6"/>
    </row>
    <row r="599" spans="2:4" ht="15.75" customHeight="1" x14ac:dyDescent="0.25">
      <c r="B599" s="1"/>
      <c r="C599" s="1"/>
      <c r="D599" s="6"/>
    </row>
    <row r="600" spans="2:4" ht="15.75" customHeight="1" x14ac:dyDescent="0.25">
      <c r="B600" s="1"/>
      <c r="C600" s="1"/>
      <c r="D600" s="6"/>
    </row>
    <row r="601" spans="2:4" ht="15.75" customHeight="1" x14ac:dyDescent="0.25">
      <c r="B601" s="1"/>
      <c r="C601" s="1"/>
      <c r="D601" s="6"/>
    </row>
    <row r="602" spans="2:4" ht="15.75" customHeight="1" x14ac:dyDescent="0.25">
      <c r="B602" s="1"/>
      <c r="C602" s="1"/>
      <c r="D602" s="6"/>
    </row>
    <row r="603" spans="2:4" ht="15.75" customHeight="1" x14ac:dyDescent="0.25">
      <c r="B603" s="1"/>
      <c r="C603" s="1"/>
      <c r="D603" s="6"/>
    </row>
    <row r="604" spans="2:4" ht="15.75" customHeight="1" x14ac:dyDescent="0.25">
      <c r="B604" s="1"/>
      <c r="C604" s="1"/>
      <c r="D604" s="6"/>
    </row>
    <row r="605" spans="2:4" ht="15.75" customHeight="1" x14ac:dyDescent="0.25">
      <c r="B605" s="1"/>
      <c r="C605" s="1"/>
      <c r="D605" s="6"/>
    </row>
    <row r="606" spans="2:4" ht="15.75" customHeight="1" x14ac:dyDescent="0.25">
      <c r="B606" s="1"/>
      <c r="C606" s="1"/>
      <c r="D606" s="6"/>
    </row>
    <row r="607" spans="2:4" ht="15.75" customHeight="1" x14ac:dyDescent="0.25">
      <c r="B607" s="1"/>
      <c r="C607" s="1"/>
      <c r="D607" s="6"/>
    </row>
    <row r="608" spans="2:4" ht="15.75" customHeight="1" x14ac:dyDescent="0.25">
      <c r="B608" s="1"/>
      <c r="C608" s="1"/>
      <c r="D608" s="6"/>
    </row>
    <row r="609" spans="2:4" ht="15.75" customHeight="1" x14ac:dyDescent="0.25">
      <c r="B609" s="1"/>
      <c r="C609" s="1"/>
      <c r="D609" s="6"/>
    </row>
    <row r="610" spans="2:4" ht="15.75" customHeight="1" x14ac:dyDescent="0.25">
      <c r="B610" s="1"/>
      <c r="C610" s="1"/>
      <c r="D610" s="6"/>
    </row>
    <row r="611" spans="2:4" ht="15.75" customHeight="1" x14ac:dyDescent="0.25">
      <c r="B611" s="1"/>
      <c r="C611" s="1"/>
      <c r="D611" s="6"/>
    </row>
    <row r="612" spans="2:4" ht="15.75" customHeight="1" x14ac:dyDescent="0.25">
      <c r="B612" s="1"/>
      <c r="C612" s="1"/>
      <c r="D612" s="6"/>
    </row>
    <row r="613" spans="2:4" ht="15.75" customHeight="1" x14ac:dyDescent="0.25">
      <c r="B613" s="1"/>
      <c r="C613" s="1"/>
      <c r="D613" s="6"/>
    </row>
    <row r="614" spans="2:4" ht="15.75" customHeight="1" x14ac:dyDescent="0.25">
      <c r="B614" s="1"/>
      <c r="C614" s="1"/>
      <c r="D614" s="6"/>
    </row>
    <row r="615" spans="2:4" ht="15.75" customHeight="1" x14ac:dyDescent="0.25">
      <c r="B615" s="1"/>
      <c r="C615" s="1"/>
      <c r="D615" s="6"/>
    </row>
    <row r="616" spans="2:4" ht="15.75" customHeight="1" x14ac:dyDescent="0.25">
      <c r="B616" s="1"/>
      <c r="C616" s="1"/>
      <c r="D616" s="6"/>
    </row>
    <row r="617" spans="2:4" ht="15.75" customHeight="1" x14ac:dyDescent="0.25">
      <c r="B617" s="1"/>
      <c r="C617" s="1"/>
      <c r="D617" s="6"/>
    </row>
    <row r="618" spans="2:4" ht="15.75" customHeight="1" x14ac:dyDescent="0.25">
      <c r="B618" s="1"/>
      <c r="C618" s="1"/>
      <c r="D618" s="6"/>
    </row>
    <row r="619" spans="2:4" ht="15.75" customHeight="1" x14ac:dyDescent="0.25">
      <c r="B619" s="1"/>
      <c r="C619" s="1"/>
      <c r="D619" s="6"/>
    </row>
    <row r="620" spans="2:4" ht="15.75" customHeight="1" x14ac:dyDescent="0.25">
      <c r="B620" s="1"/>
      <c r="C620" s="1"/>
      <c r="D620" s="6"/>
    </row>
    <row r="621" spans="2:4" ht="15.75" customHeight="1" x14ac:dyDescent="0.25">
      <c r="B621" s="1"/>
      <c r="C621" s="1"/>
      <c r="D621" s="6"/>
    </row>
    <row r="622" spans="2:4" ht="15.75" customHeight="1" x14ac:dyDescent="0.25">
      <c r="B622" s="1"/>
      <c r="C622" s="1"/>
      <c r="D622" s="6"/>
    </row>
    <row r="623" spans="2:4" ht="15.75" customHeight="1" x14ac:dyDescent="0.25">
      <c r="B623" s="1"/>
      <c r="C623" s="1"/>
      <c r="D623" s="6"/>
    </row>
    <row r="624" spans="2:4" ht="15.75" customHeight="1" x14ac:dyDescent="0.25">
      <c r="B624" s="1"/>
      <c r="C624" s="1"/>
      <c r="D624" s="6"/>
    </row>
    <row r="625" spans="2:4" ht="15.75" customHeight="1" x14ac:dyDescent="0.25">
      <c r="B625" s="1"/>
      <c r="C625" s="1"/>
      <c r="D625" s="6"/>
    </row>
    <row r="626" spans="2:4" ht="15.75" customHeight="1" x14ac:dyDescent="0.25">
      <c r="B626" s="1"/>
      <c r="C626" s="1"/>
      <c r="D626" s="6"/>
    </row>
    <row r="627" spans="2:4" ht="15.75" customHeight="1" x14ac:dyDescent="0.25">
      <c r="B627" s="1"/>
      <c r="C627" s="1"/>
      <c r="D627" s="6"/>
    </row>
    <row r="628" spans="2:4" ht="15.75" customHeight="1" x14ac:dyDescent="0.25">
      <c r="B628" s="1"/>
      <c r="C628" s="1"/>
      <c r="D628" s="6"/>
    </row>
    <row r="629" spans="2:4" ht="15.75" customHeight="1" x14ac:dyDescent="0.25">
      <c r="B629" s="1"/>
      <c r="C629" s="1"/>
      <c r="D629" s="6"/>
    </row>
    <row r="630" spans="2:4" ht="15.75" customHeight="1" x14ac:dyDescent="0.25">
      <c r="B630" s="1"/>
      <c r="C630" s="1"/>
      <c r="D630" s="6"/>
    </row>
    <row r="631" spans="2:4" ht="15.75" customHeight="1" x14ac:dyDescent="0.25">
      <c r="B631" s="1"/>
      <c r="C631" s="1"/>
      <c r="D631" s="6"/>
    </row>
    <row r="632" spans="2:4" ht="15.75" customHeight="1" x14ac:dyDescent="0.25">
      <c r="B632" s="1"/>
      <c r="C632" s="1"/>
      <c r="D632" s="6"/>
    </row>
    <row r="633" spans="2:4" ht="15.75" customHeight="1" x14ac:dyDescent="0.25">
      <c r="B633" s="1"/>
      <c r="C633" s="1"/>
      <c r="D633" s="6"/>
    </row>
    <row r="634" spans="2:4" ht="15.75" customHeight="1" x14ac:dyDescent="0.25">
      <c r="B634" s="1"/>
      <c r="C634" s="1"/>
      <c r="D634" s="6"/>
    </row>
    <row r="635" spans="2:4" ht="15.75" customHeight="1" x14ac:dyDescent="0.25">
      <c r="B635" s="1"/>
      <c r="C635" s="1"/>
      <c r="D635" s="6"/>
    </row>
    <row r="636" spans="2:4" ht="15.75" customHeight="1" x14ac:dyDescent="0.25">
      <c r="B636" s="1"/>
      <c r="C636" s="1"/>
      <c r="D636" s="6"/>
    </row>
    <row r="637" spans="2:4" ht="15.75" customHeight="1" x14ac:dyDescent="0.25">
      <c r="B637" s="1"/>
      <c r="C637" s="1"/>
      <c r="D637" s="6"/>
    </row>
    <row r="638" spans="2:4" ht="15.75" customHeight="1" x14ac:dyDescent="0.25">
      <c r="B638" s="1"/>
      <c r="C638" s="1"/>
      <c r="D638" s="6"/>
    </row>
    <row r="639" spans="2:4" ht="15.75" customHeight="1" x14ac:dyDescent="0.25">
      <c r="B639" s="1"/>
      <c r="C639" s="1"/>
      <c r="D639" s="6"/>
    </row>
    <row r="640" spans="2:4" ht="15.75" customHeight="1" x14ac:dyDescent="0.25">
      <c r="B640" s="1"/>
      <c r="C640" s="1"/>
      <c r="D640" s="6"/>
    </row>
    <row r="641" spans="2:4" ht="15.75" customHeight="1" x14ac:dyDescent="0.25">
      <c r="B641" s="1"/>
      <c r="C641" s="1"/>
      <c r="D641" s="6"/>
    </row>
    <row r="642" spans="2:4" ht="15.75" customHeight="1" x14ac:dyDescent="0.25">
      <c r="B642" s="1"/>
      <c r="C642" s="1"/>
      <c r="D642" s="6"/>
    </row>
    <row r="643" spans="2:4" ht="15.75" customHeight="1" x14ac:dyDescent="0.25">
      <c r="B643" s="1"/>
      <c r="C643" s="1"/>
      <c r="D643" s="6"/>
    </row>
    <row r="644" spans="2:4" ht="15.75" customHeight="1" x14ac:dyDescent="0.25">
      <c r="B644" s="1"/>
      <c r="C644" s="1"/>
      <c r="D644" s="6"/>
    </row>
    <row r="645" spans="2:4" ht="15.75" customHeight="1" x14ac:dyDescent="0.25">
      <c r="B645" s="1"/>
      <c r="C645" s="1"/>
      <c r="D645" s="6"/>
    </row>
    <row r="646" spans="2:4" ht="15.75" customHeight="1" x14ac:dyDescent="0.25">
      <c r="B646" s="1"/>
      <c r="C646" s="1"/>
      <c r="D646" s="6"/>
    </row>
    <row r="647" spans="2:4" ht="15.75" customHeight="1" x14ac:dyDescent="0.25">
      <c r="B647" s="1"/>
      <c r="C647" s="1"/>
      <c r="D647" s="6"/>
    </row>
    <row r="648" spans="2:4" ht="15.75" customHeight="1" x14ac:dyDescent="0.25">
      <c r="B648" s="1"/>
      <c r="C648" s="1"/>
      <c r="D648" s="6"/>
    </row>
    <row r="649" spans="2:4" ht="15.75" customHeight="1" x14ac:dyDescent="0.25">
      <c r="B649" s="1"/>
      <c r="C649" s="1"/>
      <c r="D649" s="6"/>
    </row>
    <row r="650" spans="2:4" ht="15.75" customHeight="1" x14ac:dyDescent="0.25">
      <c r="B650" s="1"/>
      <c r="C650" s="1"/>
      <c r="D650" s="6"/>
    </row>
    <row r="651" spans="2:4" ht="15.75" customHeight="1" x14ac:dyDescent="0.25">
      <c r="B651" s="1"/>
      <c r="C651" s="1"/>
      <c r="D651" s="6"/>
    </row>
    <row r="652" spans="2:4" ht="15.75" customHeight="1" x14ac:dyDescent="0.25">
      <c r="B652" s="1"/>
      <c r="C652" s="1"/>
      <c r="D652" s="6"/>
    </row>
    <row r="653" spans="2:4" ht="15.75" customHeight="1" x14ac:dyDescent="0.25">
      <c r="B653" s="1"/>
      <c r="C653" s="1"/>
      <c r="D653" s="6"/>
    </row>
    <row r="654" spans="2:4" ht="15.75" customHeight="1" x14ac:dyDescent="0.25">
      <c r="B654" s="1"/>
      <c r="C654" s="1"/>
      <c r="D654" s="6"/>
    </row>
    <row r="655" spans="2:4" ht="15.75" customHeight="1" x14ac:dyDescent="0.25">
      <c r="B655" s="1"/>
      <c r="C655" s="1"/>
      <c r="D655" s="6"/>
    </row>
    <row r="656" spans="2:4" ht="15.75" customHeight="1" x14ac:dyDescent="0.25">
      <c r="B656" s="1"/>
      <c r="C656" s="1"/>
      <c r="D656" s="6"/>
    </row>
    <row r="657" spans="2:4" ht="15.75" customHeight="1" x14ac:dyDescent="0.25">
      <c r="B657" s="1"/>
      <c r="C657" s="1"/>
      <c r="D657" s="6"/>
    </row>
    <row r="658" spans="2:4" ht="15.75" customHeight="1" x14ac:dyDescent="0.25">
      <c r="B658" s="1"/>
      <c r="C658" s="1"/>
      <c r="D658" s="6"/>
    </row>
    <row r="659" spans="2:4" ht="15.75" customHeight="1" x14ac:dyDescent="0.25">
      <c r="B659" s="1"/>
      <c r="C659" s="1"/>
      <c r="D659" s="6"/>
    </row>
    <row r="660" spans="2:4" ht="15.75" customHeight="1" x14ac:dyDescent="0.25">
      <c r="B660" s="1"/>
      <c r="C660" s="1"/>
      <c r="D660" s="6"/>
    </row>
    <row r="661" spans="2:4" ht="15.75" customHeight="1" x14ac:dyDescent="0.25">
      <c r="B661" s="1"/>
      <c r="C661" s="1"/>
      <c r="D661" s="6"/>
    </row>
    <row r="662" spans="2:4" ht="15.75" customHeight="1" x14ac:dyDescent="0.25">
      <c r="B662" s="1"/>
      <c r="C662" s="1"/>
      <c r="D662" s="6"/>
    </row>
    <row r="663" spans="2:4" ht="15.75" customHeight="1" x14ac:dyDescent="0.25">
      <c r="B663" s="1"/>
      <c r="C663" s="1"/>
      <c r="D663" s="6"/>
    </row>
    <row r="664" spans="2:4" ht="15.75" customHeight="1" x14ac:dyDescent="0.25">
      <c r="B664" s="1"/>
      <c r="C664" s="1"/>
      <c r="D664" s="6"/>
    </row>
    <row r="665" spans="2:4" ht="15.75" customHeight="1" x14ac:dyDescent="0.25">
      <c r="B665" s="1"/>
      <c r="C665" s="1"/>
      <c r="D665" s="6"/>
    </row>
    <row r="666" spans="2:4" ht="15.75" customHeight="1" x14ac:dyDescent="0.25">
      <c r="B666" s="1"/>
      <c r="C666" s="1"/>
      <c r="D666" s="6"/>
    </row>
    <row r="667" spans="2:4" ht="15.75" customHeight="1" x14ac:dyDescent="0.25">
      <c r="B667" s="1"/>
      <c r="C667" s="1"/>
      <c r="D667" s="6"/>
    </row>
    <row r="668" spans="2:4" ht="15.75" customHeight="1" x14ac:dyDescent="0.25">
      <c r="B668" s="1"/>
      <c r="C668" s="1"/>
      <c r="D668" s="6"/>
    </row>
    <row r="669" spans="2:4" ht="15.75" customHeight="1" x14ac:dyDescent="0.25">
      <c r="B669" s="1"/>
      <c r="C669" s="1"/>
      <c r="D669" s="6"/>
    </row>
    <row r="670" spans="2:4" ht="15.75" customHeight="1" x14ac:dyDescent="0.25">
      <c r="B670" s="1"/>
      <c r="C670" s="1"/>
      <c r="D670" s="6"/>
    </row>
    <row r="671" spans="2:4" ht="15.75" customHeight="1" x14ac:dyDescent="0.25">
      <c r="B671" s="1"/>
      <c r="C671" s="1"/>
      <c r="D671" s="6"/>
    </row>
    <row r="672" spans="2:4" ht="15.75" customHeight="1" x14ac:dyDescent="0.25">
      <c r="B672" s="1"/>
      <c r="C672" s="1"/>
      <c r="D672" s="6"/>
    </row>
    <row r="673" spans="2:4" ht="15.75" customHeight="1" x14ac:dyDescent="0.25">
      <c r="B673" s="1"/>
      <c r="C673" s="1"/>
      <c r="D673" s="6"/>
    </row>
    <row r="674" spans="2:4" ht="15.75" customHeight="1" x14ac:dyDescent="0.25">
      <c r="B674" s="1"/>
      <c r="C674" s="1"/>
      <c r="D674" s="6"/>
    </row>
    <row r="675" spans="2:4" ht="15.75" customHeight="1" x14ac:dyDescent="0.25">
      <c r="B675" s="1"/>
      <c r="C675" s="1"/>
      <c r="D675" s="6"/>
    </row>
    <row r="676" spans="2:4" ht="15.75" customHeight="1" x14ac:dyDescent="0.25">
      <c r="B676" s="1"/>
      <c r="C676" s="1"/>
      <c r="D676" s="6"/>
    </row>
    <row r="677" spans="2:4" ht="15.75" customHeight="1" x14ac:dyDescent="0.25">
      <c r="B677" s="1"/>
      <c r="C677" s="1"/>
      <c r="D677" s="6"/>
    </row>
    <row r="678" spans="2:4" ht="15.75" customHeight="1" x14ac:dyDescent="0.25">
      <c r="B678" s="1"/>
      <c r="C678" s="1"/>
      <c r="D678" s="6"/>
    </row>
    <row r="679" spans="2:4" ht="15.75" customHeight="1" x14ac:dyDescent="0.25">
      <c r="B679" s="1"/>
      <c r="C679" s="1"/>
      <c r="D679" s="6"/>
    </row>
    <row r="680" spans="2:4" ht="15.75" customHeight="1" x14ac:dyDescent="0.25">
      <c r="B680" s="1"/>
      <c r="C680" s="1"/>
      <c r="D680" s="6"/>
    </row>
    <row r="681" spans="2:4" ht="15.75" customHeight="1" x14ac:dyDescent="0.25">
      <c r="B681" s="1"/>
      <c r="C681" s="1"/>
      <c r="D681" s="6"/>
    </row>
    <row r="682" spans="2:4" ht="15.75" customHeight="1" x14ac:dyDescent="0.25">
      <c r="B682" s="1"/>
      <c r="C682" s="1"/>
      <c r="D682" s="6"/>
    </row>
    <row r="683" spans="2:4" ht="15.75" customHeight="1" x14ac:dyDescent="0.25">
      <c r="B683" s="1"/>
      <c r="C683" s="1"/>
      <c r="D683" s="6"/>
    </row>
    <row r="684" spans="2:4" ht="15.75" customHeight="1" x14ac:dyDescent="0.25">
      <c r="B684" s="1"/>
      <c r="C684" s="1"/>
      <c r="D684" s="6"/>
    </row>
    <row r="685" spans="2:4" ht="15.75" customHeight="1" x14ac:dyDescent="0.25">
      <c r="B685" s="1"/>
      <c r="C685" s="1"/>
      <c r="D685" s="6"/>
    </row>
    <row r="686" spans="2:4" ht="15.75" customHeight="1" x14ac:dyDescent="0.25">
      <c r="B686" s="1"/>
      <c r="C686" s="1"/>
      <c r="D686" s="6"/>
    </row>
    <row r="687" spans="2:4" ht="15.75" customHeight="1" x14ac:dyDescent="0.25">
      <c r="B687" s="1"/>
      <c r="C687" s="1"/>
      <c r="D687" s="6"/>
    </row>
    <row r="688" spans="2:4" ht="15.75" customHeight="1" x14ac:dyDescent="0.25">
      <c r="B688" s="1"/>
      <c r="C688" s="1"/>
      <c r="D688" s="6"/>
    </row>
    <row r="689" spans="2:4" ht="15.75" customHeight="1" x14ac:dyDescent="0.25">
      <c r="B689" s="1"/>
      <c r="C689" s="1"/>
      <c r="D689" s="6"/>
    </row>
    <row r="690" spans="2:4" ht="15.75" customHeight="1" x14ac:dyDescent="0.25">
      <c r="B690" s="1"/>
      <c r="C690" s="1"/>
      <c r="D690" s="6"/>
    </row>
    <row r="691" spans="2:4" ht="15.75" customHeight="1" x14ac:dyDescent="0.25">
      <c r="B691" s="1"/>
      <c r="C691" s="1"/>
      <c r="D691" s="6"/>
    </row>
    <row r="692" spans="2:4" ht="15.75" customHeight="1" x14ac:dyDescent="0.25">
      <c r="B692" s="1"/>
      <c r="C692" s="1"/>
      <c r="D692" s="6"/>
    </row>
    <row r="693" spans="2:4" ht="15.75" customHeight="1" x14ac:dyDescent="0.25">
      <c r="B693" s="1"/>
      <c r="C693" s="1"/>
      <c r="D693" s="6"/>
    </row>
    <row r="694" spans="2:4" ht="15.75" customHeight="1" x14ac:dyDescent="0.25">
      <c r="B694" s="1"/>
      <c r="C694" s="1"/>
      <c r="D694" s="6"/>
    </row>
    <row r="695" spans="2:4" ht="15.75" customHeight="1" x14ac:dyDescent="0.25">
      <c r="B695" s="1"/>
      <c r="C695" s="1"/>
      <c r="D695" s="6"/>
    </row>
    <row r="696" spans="2:4" ht="15.75" customHeight="1" x14ac:dyDescent="0.25">
      <c r="B696" s="1"/>
      <c r="C696" s="1"/>
      <c r="D696" s="6"/>
    </row>
    <row r="697" spans="2:4" ht="15.75" customHeight="1" x14ac:dyDescent="0.25">
      <c r="B697" s="1"/>
      <c r="C697" s="1"/>
      <c r="D697" s="6"/>
    </row>
    <row r="698" spans="2:4" ht="15.75" customHeight="1" x14ac:dyDescent="0.25">
      <c r="B698" s="1"/>
      <c r="C698" s="1"/>
      <c r="D698" s="6"/>
    </row>
    <row r="699" spans="2:4" ht="15.75" customHeight="1" x14ac:dyDescent="0.25">
      <c r="B699" s="1"/>
      <c r="C699" s="1"/>
      <c r="D699" s="6"/>
    </row>
    <row r="700" spans="2:4" ht="15.75" customHeight="1" x14ac:dyDescent="0.25">
      <c r="B700" s="1"/>
      <c r="C700" s="1"/>
      <c r="D700" s="6"/>
    </row>
    <row r="701" spans="2:4" ht="15.75" customHeight="1" x14ac:dyDescent="0.25">
      <c r="B701" s="1"/>
      <c r="C701" s="1"/>
      <c r="D701" s="6"/>
    </row>
    <row r="702" spans="2:4" ht="15.75" customHeight="1" x14ac:dyDescent="0.25">
      <c r="B702" s="1"/>
      <c r="C702" s="1"/>
      <c r="D702" s="6"/>
    </row>
    <row r="703" spans="2:4" ht="15.75" customHeight="1" x14ac:dyDescent="0.25">
      <c r="B703" s="1"/>
      <c r="C703" s="1"/>
      <c r="D703" s="6"/>
    </row>
    <row r="704" spans="2:4" ht="15.75" customHeight="1" x14ac:dyDescent="0.25">
      <c r="B704" s="1"/>
      <c r="C704" s="1"/>
      <c r="D704" s="6"/>
    </row>
    <row r="705" spans="2:4" ht="15.75" customHeight="1" x14ac:dyDescent="0.25">
      <c r="B705" s="1"/>
      <c r="C705" s="1"/>
      <c r="D705" s="6"/>
    </row>
    <row r="706" spans="2:4" ht="15.75" customHeight="1" x14ac:dyDescent="0.25">
      <c r="B706" s="1"/>
      <c r="C706" s="1"/>
      <c r="D706" s="6"/>
    </row>
    <row r="707" spans="2:4" ht="15.75" customHeight="1" x14ac:dyDescent="0.25">
      <c r="B707" s="1"/>
      <c r="C707" s="1"/>
      <c r="D707" s="6"/>
    </row>
    <row r="708" spans="2:4" ht="15.75" customHeight="1" x14ac:dyDescent="0.25">
      <c r="B708" s="1"/>
      <c r="C708" s="1"/>
      <c r="D708" s="6"/>
    </row>
    <row r="709" spans="2:4" ht="15.75" customHeight="1" x14ac:dyDescent="0.25">
      <c r="B709" s="1"/>
      <c r="C709" s="1"/>
      <c r="D709" s="6"/>
    </row>
    <row r="710" spans="2:4" ht="15.75" customHeight="1" x14ac:dyDescent="0.25">
      <c r="B710" s="1"/>
      <c r="C710" s="1"/>
      <c r="D710" s="6"/>
    </row>
    <row r="711" spans="2:4" ht="15.75" customHeight="1" x14ac:dyDescent="0.25">
      <c r="B711" s="1"/>
      <c r="C711" s="1"/>
      <c r="D711" s="6"/>
    </row>
    <row r="712" spans="2:4" ht="15.75" customHeight="1" x14ac:dyDescent="0.25">
      <c r="B712" s="1"/>
      <c r="C712" s="1"/>
      <c r="D712" s="6"/>
    </row>
    <row r="713" spans="2:4" ht="15.75" customHeight="1" x14ac:dyDescent="0.25">
      <c r="B713" s="1"/>
      <c r="C713" s="1"/>
      <c r="D713" s="6"/>
    </row>
    <row r="714" spans="2:4" ht="15.75" customHeight="1" x14ac:dyDescent="0.25">
      <c r="B714" s="1"/>
      <c r="C714" s="1"/>
      <c r="D714" s="6"/>
    </row>
    <row r="715" spans="2:4" ht="15.75" customHeight="1" x14ac:dyDescent="0.25">
      <c r="B715" s="1"/>
      <c r="C715" s="1"/>
      <c r="D715" s="6"/>
    </row>
    <row r="716" spans="2:4" ht="15.75" customHeight="1" x14ac:dyDescent="0.25">
      <c r="B716" s="1"/>
      <c r="C716" s="1"/>
      <c r="D716" s="6"/>
    </row>
    <row r="717" spans="2:4" ht="15.75" customHeight="1" x14ac:dyDescent="0.25">
      <c r="B717" s="1"/>
      <c r="C717" s="1"/>
      <c r="D717" s="6"/>
    </row>
    <row r="718" spans="2:4" ht="15.75" customHeight="1" x14ac:dyDescent="0.25">
      <c r="B718" s="1"/>
      <c r="C718" s="1"/>
      <c r="D718" s="6"/>
    </row>
    <row r="719" spans="2:4" ht="15.75" customHeight="1" x14ac:dyDescent="0.25">
      <c r="B719" s="1"/>
      <c r="C719" s="1"/>
      <c r="D719" s="6"/>
    </row>
    <row r="720" spans="2:4" ht="15.75" customHeight="1" x14ac:dyDescent="0.25">
      <c r="B720" s="1"/>
      <c r="C720" s="1"/>
      <c r="D720" s="6"/>
    </row>
    <row r="721" spans="2:4" ht="15.75" customHeight="1" x14ac:dyDescent="0.25">
      <c r="B721" s="1"/>
      <c r="C721" s="1"/>
      <c r="D721" s="6"/>
    </row>
    <row r="722" spans="2:4" ht="15.75" customHeight="1" x14ac:dyDescent="0.25">
      <c r="B722" s="1"/>
      <c r="C722" s="1"/>
      <c r="D722" s="6"/>
    </row>
    <row r="723" spans="2:4" ht="15.75" customHeight="1" x14ac:dyDescent="0.25">
      <c r="B723" s="1"/>
      <c r="C723" s="1"/>
      <c r="D723" s="6"/>
    </row>
    <row r="724" spans="2:4" ht="15.75" customHeight="1" x14ac:dyDescent="0.25">
      <c r="B724" s="1"/>
      <c r="C724" s="1"/>
      <c r="D724" s="6"/>
    </row>
    <row r="725" spans="2:4" ht="15.75" customHeight="1" x14ac:dyDescent="0.25">
      <c r="B725" s="1"/>
      <c r="C725" s="1"/>
      <c r="D725" s="6"/>
    </row>
    <row r="726" spans="2:4" ht="15.75" customHeight="1" x14ac:dyDescent="0.25">
      <c r="B726" s="1"/>
      <c r="C726" s="1"/>
      <c r="D726" s="6"/>
    </row>
    <row r="727" spans="2:4" ht="15.75" customHeight="1" x14ac:dyDescent="0.25">
      <c r="B727" s="1"/>
      <c r="C727" s="1"/>
      <c r="D727" s="6"/>
    </row>
    <row r="728" spans="2:4" ht="15.75" customHeight="1" x14ac:dyDescent="0.25">
      <c r="B728" s="1"/>
      <c r="C728" s="1"/>
      <c r="D728" s="6"/>
    </row>
    <row r="729" spans="2:4" ht="15.75" customHeight="1" x14ac:dyDescent="0.25">
      <c r="B729" s="1"/>
      <c r="C729" s="1"/>
      <c r="D729" s="6"/>
    </row>
    <row r="730" spans="2:4" ht="15.75" customHeight="1" x14ac:dyDescent="0.25">
      <c r="B730" s="1"/>
      <c r="C730" s="1"/>
      <c r="D730" s="6"/>
    </row>
    <row r="731" spans="2:4" ht="15.75" customHeight="1" x14ac:dyDescent="0.25">
      <c r="B731" s="1"/>
      <c r="C731" s="1"/>
      <c r="D731" s="6"/>
    </row>
    <row r="732" spans="2:4" ht="15.75" customHeight="1" x14ac:dyDescent="0.25">
      <c r="B732" s="1"/>
      <c r="C732" s="1"/>
      <c r="D732" s="6"/>
    </row>
    <row r="733" spans="2:4" ht="15.75" customHeight="1" x14ac:dyDescent="0.25">
      <c r="B733" s="1"/>
      <c r="C733" s="1"/>
      <c r="D733" s="6"/>
    </row>
    <row r="734" spans="2:4" ht="15.75" customHeight="1" x14ac:dyDescent="0.25">
      <c r="B734" s="1"/>
      <c r="C734" s="1"/>
      <c r="D734" s="6"/>
    </row>
    <row r="735" spans="2:4" ht="15.75" customHeight="1" x14ac:dyDescent="0.25">
      <c r="B735" s="1"/>
      <c r="C735" s="1"/>
      <c r="D735" s="6"/>
    </row>
    <row r="736" spans="2:4" ht="15.75" customHeight="1" x14ac:dyDescent="0.25">
      <c r="B736" s="1"/>
      <c r="C736" s="1"/>
      <c r="D736" s="6"/>
    </row>
    <row r="737" spans="2:4" ht="15.75" customHeight="1" x14ac:dyDescent="0.25">
      <c r="B737" s="1"/>
      <c r="C737" s="1"/>
      <c r="D737" s="6"/>
    </row>
    <row r="738" spans="2:4" ht="15.75" customHeight="1" x14ac:dyDescent="0.25">
      <c r="B738" s="1"/>
      <c r="C738" s="1"/>
      <c r="D738" s="6"/>
    </row>
    <row r="739" spans="2:4" ht="15.75" customHeight="1" x14ac:dyDescent="0.25">
      <c r="B739" s="1"/>
      <c r="C739" s="1"/>
      <c r="D739" s="6"/>
    </row>
    <row r="740" spans="2:4" ht="15.75" customHeight="1" x14ac:dyDescent="0.25">
      <c r="B740" s="1"/>
      <c r="C740" s="1"/>
      <c r="D740" s="6"/>
    </row>
    <row r="741" spans="2:4" ht="15.75" customHeight="1" x14ac:dyDescent="0.25">
      <c r="B741" s="1"/>
      <c r="C741" s="1"/>
      <c r="D741" s="6"/>
    </row>
    <row r="742" spans="2:4" ht="15.75" customHeight="1" x14ac:dyDescent="0.25">
      <c r="B742" s="1"/>
      <c r="C742" s="1"/>
      <c r="D742" s="6"/>
    </row>
    <row r="743" spans="2:4" ht="15.75" customHeight="1" x14ac:dyDescent="0.25">
      <c r="B743" s="1"/>
      <c r="C743" s="1"/>
      <c r="D743" s="6"/>
    </row>
    <row r="744" spans="2:4" ht="15.75" customHeight="1" x14ac:dyDescent="0.25">
      <c r="B744" s="1"/>
      <c r="C744" s="1"/>
      <c r="D744" s="6"/>
    </row>
    <row r="745" spans="2:4" ht="15.75" customHeight="1" x14ac:dyDescent="0.25">
      <c r="B745" s="1"/>
      <c r="C745" s="1"/>
      <c r="D745" s="6"/>
    </row>
    <row r="746" spans="2:4" ht="15.75" customHeight="1" x14ac:dyDescent="0.25">
      <c r="B746" s="1"/>
      <c r="C746" s="1"/>
      <c r="D746" s="6"/>
    </row>
    <row r="747" spans="2:4" ht="15.75" customHeight="1" x14ac:dyDescent="0.25">
      <c r="B747" s="1"/>
      <c r="C747" s="1"/>
      <c r="D747" s="6"/>
    </row>
    <row r="748" spans="2:4" ht="15.75" customHeight="1" x14ac:dyDescent="0.25">
      <c r="B748" s="1"/>
      <c r="C748" s="1"/>
      <c r="D748" s="6"/>
    </row>
    <row r="749" spans="2:4" ht="15.75" customHeight="1" x14ac:dyDescent="0.25">
      <c r="B749" s="1"/>
      <c r="C749" s="1"/>
      <c r="D749" s="6"/>
    </row>
    <row r="750" spans="2:4" ht="15.75" customHeight="1" x14ac:dyDescent="0.25">
      <c r="B750" s="1"/>
      <c r="C750" s="1"/>
      <c r="D750" s="6"/>
    </row>
    <row r="751" spans="2:4" ht="15.75" customHeight="1" x14ac:dyDescent="0.25">
      <c r="B751" s="1"/>
      <c r="C751" s="1"/>
      <c r="D751" s="6"/>
    </row>
    <row r="752" spans="2:4" ht="15.75" customHeight="1" x14ac:dyDescent="0.25">
      <c r="B752" s="1"/>
      <c r="C752" s="1"/>
      <c r="D752" s="6"/>
    </row>
    <row r="753" spans="2:4" ht="15.75" customHeight="1" x14ac:dyDescent="0.25">
      <c r="B753" s="1"/>
      <c r="C753" s="1"/>
      <c r="D753" s="6"/>
    </row>
    <row r="754" spans="2:4" ht="15.75" customHeight="1" x14ac:dyDescent="0.25">
      <c r="B754" s="1"/>
      <c r="C754" s="1"/>
      <c r="D754" s="6"/>
    </row>
    <row r="755" spans="2:4" ht="15.75" customHeight="1" x14ac:dyDescent="0.25">
      <c r="B755" s="1"/>
      <c r="C755" s="1"/>
      <c r="D755" s="6"/>
    </row>
    <row r="756" spans="2:4" ht="15.75" customHeight="1" x14ac:dyDescent="0.25">
      <c r="B756" s="1"/>
      <c r="C756" s="1"/>
      <c r="D756" s="6"/>
    </row>
    <row r="757" spans="2:4" ht="15.75" customHeight="1" x14ac:dyDescent="0.25">
      <c r="B757" s="1"/>
      <c r="C757" s="1"/>
      <c r="D757" s="6"/>
    </row>
    <row r="758" spans="2:4" ht="15.75" customHeight="1" x14ac:dyDescent="0.25">
      <c r="B758" s="1"/>
      <c r="C758" s="1"/>
      <c r="D758" s="6"/>
    </row>
    <row r="759" spans="2:4" ht="15.75" customHeight="1" x14ac:dyDescent="0.25">
      <c r="B759" s="1"/>
      <c r="C759" s="1"/>
      <c r="D759" s="6"/>
    </row>
    <row r="760" spans="2:4" ht="15.75" customHeight="1" x14ac:dyDescent="0.25">
      <c r="B760" s="1"/>
      <c r="C760" s="1"/>
      <c r="D760" s="6"/>
    </row>
    <row r="761" spans="2:4" ht="15.75" customHeight="1" x14ac:dyDescent="0.25">
      <c r="B761" s="1"/>
      <c r="C761" s="1"/>
      <c r="D761" s="6"/>
    </row>
    <row r="762" spans="2:4" ht="15.75" customHeight="1" x14ac:dyDescent="0.25">
      <c r="B762" s="1"/>
      <c r="C762" s="1"/>
      <c r="D762" s="6"/>
    </row>
    <row r="763" spans="2:4" ht="15.75" customHeight="1" x14ac:dyDescent="0.25">
      <c r="B763" s="1"/>
      <c r="C763" s="1"/>
      <c r="D763" s="6"/>
    </row>
    <row r="764" spans="2:4" ht="15.75" customHeight="1" x14ac:dyDescent="0.25">
      <c r="B764" s="1"/>
      <c r="C764" s="1"/>
      <c r="D764" s="6"/>
    </row>
    <row r="765" spans="2:4" ht="15.75" customHeight="1" x14ac:dyDescent="0.25">
      <c r="B765" s="1"/>
      <c r="C765" s="1"/>
      <c r="D765" s="6"/>
    </row>
    <row r="766" spans="2:4" ht="15.75" customHeight="1" x14ac:dyDescent="0.25">
      <c r="B766" s="1"/>
      <c r="C766" s="1"/>
      <c r="D766" s="6"/>
    </row>
    <row r="767" spans="2:4" ht="15.75" customHeight="1" x14ac:dyDescent="0.25">
      <c r="B767" s="1"/>
      <c r="C767" s="1"/>
      <c r="D767" s="6"/>
    </row>
    <row r="768" spans="2:4" ht="15.75" customHeight="1" x14ac:dyDescent="0.25">
      <c r="B768" s="1"/>
      <c r="C768" s="1"/>
      <c r="D768" s="6"/>
    </row>
    <row r="769" spans="2:4" ht="15.75" customHeight="1" x14ac:dyDescent="0.25">
      <c r="B769" s="1"/>
      <c r="C769" s="1"/>
      <c r="D769" s="6"/>
    </row>
    <row r="770" spans="2:4" ht="15.75" customHeight="1" x14ac:dyDescent="0.25">
      <c r="B770" s="1"/>
      <c r="C770" s="1"/>
      <c r="D770" s="6"/>
    </row>
    <row r="771" spans="2:4" ht="15.75" customHeight="1" x14ac:dyDescent="0.25">
      <c r="B771" s="1"/>
      <c r="C771" s="1"/>
      <c r="D771" s="6"/>
    </row>
    <row r="772" spans="2:4" ht="15.75" customHeight="1" x14ac:dyDescent="0.25">
      <c r="B772" s="1"/>
      <c r="C772" s="1"/>
      <c r="D772" s="6"/>
    </row>
    <row r="773" spans="2:4" ht="15.75" customHeight="1" x14ac:dyDescent="0.25">
      <c r="B773" s="1"/>
      <c r="C773" s="1"/>
      <c r="D773" s="6"/>
    </row>
    <row r="774" spans="2:4" ht="15.75" customHeight="1" x14ac:dyDescent="0.25">
      <c r="B774" s="1"/>
      <c r="C774" s="1"/>
      <c r="D774" s="6"/>
    </row>
    <row r="775" spans="2:4" ht="15.75" customHeight="1" x14ac:dyDescent="0.25">
      <c r="B775" s="1"/>
      <c r="C775" s="1"/>
      <c r="D775" s="6"/>
    </row>
    <row r="776" spans="2:4" ht="15.75" customHeight="1" x14ac:dyDescent="0.25">
      <c r="B776" s="1"/>
      <c r="C776" s="1"/>
      <c r="D776" s="6"/>
    </row>
    <row r="777" spans="2:4" ht="15.75" customHeight="1" x14ac:dyDescent="0.25">
      <c r="B777" s="1"/>
      <c r="C777" s="1"/>
      <c r="D777" s="6"/>
    </row>
    <row r="778" spans="2:4" ht="15.75" customHeight="1" x14ac:dyDescent="0.25">
      <c r="B778" s="1"/>
      <c r="C778" s="1"/>
      <c r="D778" s="6"/>
    </row>
    <row r="779" spans="2:4" ht="15.75" customHeight="1" x14ac:dyDescent="0.25">
      <c r="B779" s="1"/>
      <c r="C779" s="1"/>
      <c r="D779" s="6"/>
    </row>
    <row r="780" spans="2:4" ht="15.75" customHeight="1" x14ac:dyDescent="0.25">
      <c r="B780" s="1"/>
      <c r="C780" s="1"/>
      <c r="D780" s="6"/>
    </row>
    <row r="781" spans="2:4" ht="15.75" customHeight="1" x14ac:dyDescent="0.25">
      <c r="B781" s="1"/>
      <c r="C781" s="1"/>
      <c r="D781" s="6"/>
    </row>
    <row r="782" spans="2:4" ht="15.75" customHeight="1" x14ac:dyDescent="0.25">
      <c r="B782" s="1"/>
      <c r="C782" s="1"/>
      <c r="D782" s="6"/>
    </row>
    <row r="783" spans="2:4" ht="15.75" customHeight="1" x14ac:dyDescent="0.25">
      <c r="B783" s="1"/>
      <c r="C783" s="1"/>
      <c r="D783" s="6"/>
    </row>
    <row r="784" spans="2:4" ht="15.75" customHeight="1" x14ac:dyDescent="0.25">
      <c r="B784" s="1"/>
      <c r="C784" s="1"/>
      <c r="D784" s="6"/>
    </row>
    <row r="785" spans="2:4" ht="15.75" customHeight="1" x14ac:dyDescent="0.25">
      <c r="B785" s="1"/>
      <c r="C785" s="1"/>
      <c r="D785" s="6"/>
    </row>
    <row r="786" spans="2:4" ht="15.75" customHeight="1" x14ac:dyDescent="0.25">
      <c r="B786" s="1"/>
      <c r="C786" s="1"/>
      <c r="D786" s="6"/>
    </row>
    <row r="787" spans="2:4" ht="15.75" customHeight="1" x14ac:dyDescent="0.25">
      <c r="B787" s="1"/>
      <c r="C787" s="1"/>
      <c r="D787" s="6"/>
    </row>
    <row r="788" spans="2:4" ht="15.75" customHeight="1" x14ac:dyDescent="0.25">
      <c r="B788" s="1"/>
      <c r="C788" s="1"/>
      <c r="D788" s="6"/>
    </row>
    <row r="789" spans="2:4" ht="15.75" customHeight="1" x14ac:dyDescent="0.25">
      <c r="B789" s="1"/>
      <c r="C789" s="1"/>
      <c r="D789" s="6"/>
    </row>
    <row r="790" spans="2:4" ht="15.75" customHeight="1" x14ac:dyDescent="0.25">
      <c r="B790" s="1"/>
      <c r="C790" s="1"/>
      <c r="D790" s="6"/>
    </row>
    <row r="791" spans="2:4" ht="15.75" customHeight="1" x14ac:dyDescent="0.25">
      <c r="B791" s="1"/>
      <c r="C791" s="1"/>
      <c r="D791" s="6"/>
    </row>
    <row r="792" spans="2:4" ht="15.75" customHeight="1" x14ac:dyDescent="0.25">
      <c r="B792" s="1"/>
      <c r="C792" s="1"/>
      <c r="D792" s="6"/>
    </row>
    <row r="793" spans="2:4" ht="15.75" customHeight="1" x14ac:dyDescent="0.25">
      <c r="B793" s="1"/>
      <c r="C793" s="1"/>
      <c r="D793" s="6"/>
    </row>
    <row r="794" spans="2:4" ht="15.75" customHeight="1" x14ac:dyDescent="0.25">
      <c r="B794" s="1"/>
      <c r="C794" s="1"/>
      <c r="D794" s="6"/>
    </row>
    <row r="795" spans="2:4" ht="15.75" customHeight="1" x14ac:dyDescent="0.25">
      <c r="B795" s="1"/>
      <c r="C795" s="1"/>
      <c r="D795" s="6"/>
    </row>
    <row r="796" spans="2:4" ht="15.75" customHeight="1" x14ac:dyDescent="0.25">
      <c r="B796" s="1"/>
      <c r="C796" s="1"/>
      <c r="D796" s="6"/>
    </row>
    <row r="797" spans="2:4" ht="15.75" customHeight="1" x14ac:dyDescent="0.25">
      <c r="B797" s="1"/>
      <c r="C797" s="1"/>
      <c r="D797" s="6"/>
    </row>
    <row r="798" spans="2:4" ht="15.75" customHeight="1" x14ac:dyDescent="0.25">
      <c r="B798" s="1"/>
      <c r="C798" s="1"/>
      <c r="D798" s="6"/>
    </row>
    <row r="799" spans="2:4" ht="15.75" customHeight="1" x14ac:dyDescent="0.25">
      <c r="B799" s="1"/>
      <c r="C799" s="1"/>
      <c r="D799" s="6"/>
    </row>
    <row r="800" spans="2:4" ht="15.75" customHeight="1" x14ac:dyDescent="0.25">
      <c r="B800" s="1"/>
      <c r="C800" s="1"/>
      <c r="D800" s="6"/>
    </row>
    <row r="801" spans="2:4" ht="15.75" customHeight="1" x14ac:dyDescent="0.25">
      <c r="B801" s="1"/>
      <c r="C801" s="1"/>
      <c r="D801" s="6"/>
    </row>
    <row r="802" spans="2:4" ht="15.75" customHeight="1" x14ac:dyDescent="0.25">
      <c r="B802" s="1"/>
      <c r="C802" s="1"/>
      <c r="D802" s="6"/>
    </row>
    <row r="803" spans="2:4" ht="15.75" customHeight="1" x14ac:dyDescent="0.25">
      <c r="B803" s="1"/>
      <c r="C803" s="1"/>
      <c r="D803" s="6"/>
    </row>
    <row r="804" spans="2:4" ht="15.75" customHeight="1" x14ac:dyDescent="0.25">
      <c r="B804" s="1"/>
      <c r="C804" s="1"/>
      <c r="D804" s="6"/>
    </row>
    <row r="805" spans="2:4" ht="15.75" customHeight="1" x14ac:dyDescent="0.25">
      <c r="B805" s="1"/>
      <c r="C805" s="1"/>
      <c r="D805" s="6"/>
    </row>
    <row r="806" spans="2:4" ht="15.75" customHeight="1" x14ac:dyDescent="0.25">
      <c r="B806" s="1"/>
      <c r="C806" s="1"/>
      <c r="D806" s="6"/>
    </row>
    <row r="807" spans="2:4" ht="15.75" customHeight="1" x14ac:dyDescent="0.25">
      <c r="B807" s="1"/>
      <c r="C807" s="1"/>
      <c r="D807" s="6"/>
    </row>
    <row r="808" spans="2:4" ht="15.75" customHeight="1" x14ac:dyDescent="0.25">
      <c r="B808" s="1"/>
      <c r="C808" s="1"/>
      <c r="D808" s="6"/>
    </row>
    <row r="809" spans="2:4" ht="15.75" customHeight="1" x14ac:dyDescent="0.25">
      <c r="B809" s="1"/>
      <c r="C809" s="1"/>
      <c r="D809" s="6"/>
    </row>
    <row r="810" spans="2:4" ht="15.75" customHeight="1" x14ac:dyDescent="0.25">
      <c r="B810" s="1"/>
      <c r="C810" s="1"/>
      <c r="D810" s="6"/>
    </row>
    <row r="811" spans="2:4" ht="15.75" customHeight="1" x14ac:dyDescent="0.25">
      <c r="B811" s="1"/>
      <c r="C811" s="1"/>
      <c r="D811" s="6"/>
    </row>
    <row r="812" spans="2:4" ht="15.75" customHeight="1" x14ac:dyDescent="0.25">
      <c r="B812" s="1"/>
      <c r="C812" s="1"/>
      <c r="D812" s="6"/>
    </row>
    <row r="813" spans="2:4" ht="15.75" customHeight="1" x14ac:dyDescent="0.25">
      <c r="B813" s="1"/>
      <c r="C813" s="1"/>
      <c r="D813" s="6"/>
    </row>
    <row r="814" spans="2:4" ht="15.75" customHeight="1" x14ac:dyDescent="0.25">
      <c r="B814" s="1"/>
      <c r="C814" s="1"/>
      <c r="D814" s="6"/>
    </row>
    <row r="815" spans="2:4" ht="15.75" customHeight="1" x14ac:dyDescent="0.25">
      <c r="B815" s="1"/>
      <c r="C815" s="1"/>
      <c r="D815" s="6"/>
    </row>
    <row r="816" spans="2:4" ht="15.75" customHeight="1" x14ac:dyDescent="0.25">
      <c r="B816" s="1"/>
      <c r="C816" s="1"/>
      <c r="D816" s="6"/>
    </row>
    <row r="817" spans="2:4" ht="15.75" customHeight="1" x14ac:dyDescent="0.25">
      <c r="B817" s="1"/>
      <c r="C817" s="1"/>
      <c r="D817" s="6"/>
    </row>
    <row r="818" spans="2:4" ht="15.75" customHeight="1" x14ac:dyDescent="0.25">
      <c r="B818" s="1"/>
      <c r="C818" s="1"/>
      <c r="D818" s="6"/>
    </row>
    <row r="819" spans="2:4" ht="15.75" customHeight="1" x14ac:dyDescent="0.25">
      <c r="B819" s="1"/>
      <c r="C819" s="1"/>
      <c r="D819" s="6"/>
    </row>
    <row r="820" spans="2:4" ht="15.75" customHeight="1" x14ac:dyDescent="0.25">
      <c r="B820" s="1"/>
      <c r="C820" s="1"/>
      <c r="D820" s="6"/>
    </row>
    <row r="821" spans="2:4" ht="15.75" customHeight="1" x14ac:dyDescent="0.25">
      <c r="B821" s="1"/>
      <c r="C821" s="1"/>
      <c r="D821" s="6"/>
    </row>
    <row r="822" spans="2:4" ht="15.75" customHeight="1" x14ac:dyDescent="0.25">
      <c r="B822" s="1"/>
      <c r="C822" s="1"/>
      <c r="D822" s="6"/>
    </row>
    <row r="823" spans="2:4" ht="15.75" customHeight="1" x14ac:dyDescent="0.25">
      <c r="B823" s="1"/>
      <c r="C823" s="1"/>
      <c r="D823" s="6"/>
    </row>
    <row r="824" spans="2:4" ht="15.75" customHeight="1" x14ac:dyDescent="0.25">
      <c r="B824" s="1"/>
      <c r="C824" s="1"/>
      <c r="D824" s="6"/>
    </row>
    <row r="825" spans="2:4" ht="15.75" customHeight="1" x14ac:dyDescent="0.25">
      <c r="B825" s="1"/>
      <c r="C825" s="1"/>
      <c r="D825" s="6"/>
    </row>
    <row r="826" spans="2:4" ht="15.75" customHeight="1" x14ac:dyDescent="0.25">
      <c r="B826" s="1"/>
      <c r="C826" s="1"/>
      <c r="D826" s="6"/>
    </row>
    <row r="827" spans="2:4" ht="15.75" customHeight="1" x14ac:dyDescent="0.25">
      <c r="B827" s="1"/>
      <c r="C827" s="1"/>
      <c r="D827" s="6"/>
    </row>
    <row r="828" spans="2:4" ht="15.75" customHeight="1" x14ac:dyDescent="0.25">
      <c r="B828" s="1"/>
      <c r="C828" s="1"/>
      <c r="D828" s="6"/>
    </row>
    <row r="829" spans="2:4" ht="15.75" customHeight="1" x14ac:dyDescent="0.25">
      <c r="B829" s="1"/>
      <c r="C829" s="1"/>
      <c r="D829" s="6"/>
    </row>
    <row r="830" spans="2:4" ht="15.75" customHeight="1" x14ac:dyDescent="0.25">
      <c r="B830" s="1"/>
      <c r="C830" s="1"/>
      <c r="D830" s="6"/>
    </row>
    <row r="831" spans="2:4" ht="15.75" customHeight="1" x14ac:dyDescent="0.25">
      <c r="B831" s="1"/>
      <c r="C831" s="1"/>
      <c r="D831" s="6"/>
    </row>
    <row r="832" spans="2:4" ht="15.75" customHeight="1" x14ac:dyDescent="0.25">
      <c r="B832" s="1"/>
      <c r="C832" s="1"/>
      <c r="D832" s="6"/>
    </row>
    <row r="833" spans="2:4" ht="15.75" customHeight="1" x14ac:dyDescent="0.25">
      <c r="B833" s="1"/>
      <c r="C833" s="1"/>
      <c r="D833" s="6"/>
    </row>
    <row r="834" spans="2:4" ht="15.75" customHeight="1" x14ac:dyDescent="0.25">
      <c r="B834" s="1"/>
      <c r="C834" s="1"/>
      <c r="D834" s="6"/>
    </row>
    <row r="835" spans="2:4" ht="15.75" customHeight="1" x14ac:dyDescent="0.25">
      <c r="B835" s="1"/>
      <c r="C835" s="1"/>
      <c r="D835" s="6"/>
    </row>
    <row r="836" spans="2:4" ht="15.75" customHeight="1" x14ac:dyDescent="0.25">
      <c r="B836" s="1"/>
      <c r="C836" s="1"/>
      <c r="D836" s="6"/>
    </row>
    <row r="837" spans="2:4" ht="15.75" customHeight="1" x14ac:dyDescent="0.25">
      <c r="B837" s="1"/>
      <c r="C837" s="1"/>
      <c r="D837" s="6"/>
    </row>
    <row r="838" spans="2:4" ht="15.75" customHeight="1" x14ac:dyDescent="0.25">
      <c r="B838" s="1"/>
      <c r="C838" s="1"/>
      <c r="D838" s="6"/>
    </row>
    <row r="839" spans="2:4" ht="15.75" customHeight="1" x14ac:dyDescent="0.25">
      <c r="B839" s="1"/>
      <c r="C839" s="1"/>
      <c r="D839" s="6"/>
    </row>
    <row r="840" spans="2:4" ht="15.75" customHeight="1" x14ac:dyDescent="0.25">
      <c r="B840" s="1"/>
      <c r="C840" s="1"/>
      <c r="D840" s="6"/>
    </row>
    <row r="841" spans="2:4" ht="15.75" customHeight="1" x14ac:dyDescent="0.25">
      <c r="B841" s="1"/>
      <c r="C841" s="1"/>
      <c r="D841" s="6"/>
    </row>
    <row r="842" spans="2:4" ht="15.75" customHeight="1" x14ac:dyDescent="0.25">
      <c r="B842" s="1"/>
      <c r="C842" s="1"/>
      <c r="D842" s="6"/>
    </row>
    <row r="843" spans="2:4" ht="15.75" customHeight="1" x14ac:dyDescent="0.25">
      <c r="B843" s="1"/>
      <c r="C843" s="1"/>
      <c r="D843" s="6"/>
    </row>
    <row r="844" spans="2:4" ht="15.75" customHeight="1" x14ac:dyDescent="0.25">
      <c r="B844" s="1"/>
      <c r="C844" s="1"/>
      <c r="D844" s="6"/>
    </row>
    <row r="845" spans="2:4" ht="15.75" customHeight="1" x14ac:dyDescent="0.25">
      <c r="B845" s="1"/>
      <c r="C845" s="1"/>
      <c r="D845" s="6"/>
    </row>
    <row r="846" spans="2:4" ht="15.75" customHeight="1" x14ac:dyDescent="0.25">
      <c r="B846" s="1"/>
      <c r="C846" s="1"/>
      <c r="D846" s="6"/>
    </row>
    <row r="847" spans="2:4" ht="15.75" customHeight="1" x14ac:dyDescent="0.25">
      <c r="B847" s="1"/>
      <c r="C847" s="1"/>
      <c r="D847" s="6"/>
    </row>
    <row r="848" spans="2:4" ht="15.75" customHeight="1" x14ac:dyDescent="0.25">
      <c r="B848" s="1"/>
      <c r="C848" s="1"/>
      <c r="D848" s="6"/>
    </row>
    <row r="849" spans="2:4" ht="15.75" customHeight="1" x14ac:dyDescent="0.25">
      <c r="B849" s="1"/>
      <c r="C849" s="1"/>
      <c r="D849" s="6"/>
    </row>
    <row r="850" spans="2:4" ht="15.75" customHeight="1" x14ac:dyDescent="0.25">
      <c r="B850" s="1"/>
      <c r="C850" s="1"/>
      <c r="D850" s="6"/>
    </row>
    <row r="851" spans="2:4" ht="15.75" customHeight="1" x14ac:dyDescent="0.25">
      <c r="B851" s="1"/>
      <c r="C851" s="1"/>
      <c r="D851" s="6"/>
    </row>
    <row r="852" spans="2:4" ht="15.75" customHeight="1" x14ac:dyDescent="0.25">
      <c r="B852" s="1"/>
      <c r="C852" s="1"/>
      <c r="D852" s="6"/>
    </row>
    <row r="853" spans="2:4" ht="15.75" customHeight="1" x14ac:dyDescent="0.25">
      <c r="B853" s="1"/>
      <c r="C853" s="1"/>
      <c r="D853" s="6"/>
    </row>
    <row r="854" spans="2:4" ht="15.75" customHeight="1" x14ac:dyDescent="0.25">
      <c r="B854" s="1"/>
      <c r="C854" s="1"/>
      <c r="D854" s="6"/>
    </row>
    <row r="855" spans="2:4" ht="15.75" customHeight="1" x14ac:dyDescent="0.25">
      <c r="B855" s="1"/>
      <c r="C855" s="1"/>
      <c r="D855" s="6"/>
    </row>
    <row r="856" spans="2:4" ht="15.75" customHeight="1" x14ac:dyDescent="0.25">
      <c r="B856" s="1"/>
      <c r="C856" s="1"/>
      <c r="D856" s="6"/>
    </row>
    <row r="857" spans="2:4" ht="15.75" customHeight="1" x14ac:dyDescent="0.25">
      <c r="B857" s="1"/>
      <c r="C857" s="1"/>
      <c r="D857" s="6"/>
    </row>
    <row r="858" spans="2:4" ht="15.75" customHeight="1" x14ac:dyDescent="0.25">
      <c r="B858" s="1"/>
      <c r="C858" s="1"/>
      <c r="D858" s="6"/>
    </row>
    <row r="859" spans="2:4" ht="15.75" customHeight="1" x14ac:dyDescent="0.25">
      <c r="B859" s="1"/>
      <c r="C859" s="1"/>
      <c r="D859" s="6"/>
    </row>
    <row r="860" spans="2:4" ht="15.75" customHeight="1" x14ac:dyDescent="0.25">
      <c r="B860" s="1"/>
      <c r="C860" s="1"/>
      <c r="D860" s="6"/>
    </row>
    <row r="861" spans="2:4" ht="15.75" customHeight="1" x14ac:dyDescent="0.25">
      <c r="B861" s="1"/>
      <c r="C861" s="1"/>
      <c r="D861" s="6"/>
    </row>
    <row r="862" spans="2:4" ht="15.75" customHeight="1" x14ac:dyDescent="0.25">
      <c r="B862" s="1"/>
      <c r="C862" s="1"/>
      <c r="D862" s="6"/>
    </row>
    <row r="863" spans="2:4" ht="15.75" customHeight="1" x14ac:dyDescent="0.25">
      <c r="B863" s="1"/>
      <c r="C863" s="1"/>
      <c r="D863" s="6"/>
    </row>
    <row r="864" spans="2:4" ht="15.75" customHeight="1" x14ac:dyDescent="0.25">
      <c r="B864" s="1"/>
      <c r="C864" s="1"/>
      <c r="D864" s="6"/>
    </row>
    <row r="865" spans="2:4" ht="15.75" customHeight="1" x14ac:dyDescent="0.25">
      <c r="B865" s="1"/>
      <c r="C865" s="1"/>
      <c r="D865" s="6"/>
    </row>
    <row r="866" spans="2:4" ht="15.75" customHeight="1" x14ac:dyDescent="0.25">
      <c r="B866" s="1"/>
      <c r="C866" s="1"/>
      <c r="D866" s="6"/>
    </row>
    <row r="867" spans="2:4" ht="15.75" customHeight="1" x14ac:dyDescent="0.25">
      <c r="B867" s="1"/>
      <c r="C867" s="1"/>
      <c r="D867" s="6"/>
    </row>
    <row r="868" spans="2:4" ht="15.75" customHeight="1" x14ac:dyDescent="0.25">
      <c r="B868" s="1"/>
      <c r="C868" s="1"/>
      <c r="D868" s="6"/>
    </row>
    <row r="869" spans="2:4" ht="15.75" customHeight="1" x14ac:dyDescent="0.25">
      <c r="B869" s="1"/>
      <c r="C869" s="1"/>
      <c r="D869" s="6"/>
    </row>
    <row r="870" spans="2:4" ht="15.75" customHeight="1" x14ac:dyDescent="0.25">
      <c r="B870" s="1"/>
      <c r="C870" s="1"/>
      <c r="D870" s="6"/>
    </row>
    <row r="871" spans="2:4" ht="15.75" customHeight="1" x14ac:dyDescent="0.25">
      <c r="B871" s="1"/>
      <c r="C871" s="1"/>
      <c r="D871" s="6"/>
    </row>
    <row r="872" spans="2:4" ht="15.75" customHeight="1" x14ac:dyDescent="0.25">
      <c r="B872" s="1"/>
      <c r="C872" s="1"/>
      <c r="D872" s="6"/>
    </row>
    <row r="873" spans="2:4" ht="15.75" customHeight="1" x14ac:dyDescent="0.25">
      <c r="B873" s="1"/>
      <c r="C873" s="1"/>
      <c r="D873" s="6"/>
    </row>
    <row r="874" spans="2:4" ht="15.75" customHeight="1" x14ac:dyDescent="0.25">
      <c r="B874" s="1"/>
      <c r="C874" s="1"/>
      <c r="D874" s="6"/>
    </row>
    <row r="875" spans="2:4" ht="15.75" customHeight="1" x14ac:dyDescent="0.25">
      <c r="B875" s="1"/>
      <c r="C875" s="1"/>
      <c r="D875" s="6"/>
    </row>
    <row r="876" spans="2:4" ht="15.75" customHeight="1" x14ac:dyDescent="0.25">
      <c r="B876" s="1"/>
      <c r="C876" s="1"/>
      <c r="D876" s="6"/>
    </row>
    <row r="877" spans="2:4" ht="15.75" customHeight="1" x14ac:dyDescent="0.25">
      <c r="B877" s="1"/>
      <c r="C877" s="1"/>
      <c r="D877" s="6"/>
    </row>
    <row r="878" spans="2:4" ht="15.75" customHeight="1" x14ac:dyDescent="0.25">
      <c r="B878" s="1"/>
      <c r="C878" s="1"/>
      <c r="D878" s="6"/>
    </row>
    <row r="879" spans="2:4" ht="15.75" customHeight="1" x14ac:dyDescent="0.25">
      <c r="B879" s="1"/>
      <c r="C879" s="1"/>
      <c r="D879" s="6"/>
    </row>
    <row r="880" spans="2:4" ht="15.75" customHeight="1" x14ac:dyDescent="0.25">
      <c r="B880" s="1"/>
      <c r="C880" s="1"/>
      <c r="D880" s="6"/>
    </row>
    <row r="881" spans="2:4" ht="15.75" customHeight="1" x14ac:dyDescent="0.25">
      <c r="B881" s="1"/>
      <c r="C881" s="1"/>
      <c r="D881" s="6"/>
    </row>
    <row r="882" spans="2:4" ht="15.75" customHeight="1" x14ac:dyDescent="0.25">
      <c r="B882" s="1"/>
      <c r="C882" s="1"/>
      <c r="D882" s="6"/>
    </row>
    <row r="883" spans="2:4" ht="15.75" customHeight="1" x14ac:dyDescent="0.25">
      <c r="B883" s="1"/>
      <c r="C883" s="1"/>
      <c r="D883" s="6"/>
    </row>
    <row r="884" spans="2:4" ht="15.75" customHeight="1" x14ac:dyDescent="0.25">
      <c r="B884" s="1"/>
      <c r="C884" s="1"/>
      <c r="D884" s="6"/>
    </row>
    <row r="885" spans="2:4" ht="15.75" customHeight="1" x14ac:dyDescent="0.25">
      <c r="B885" s="1"/>
      <c r="C885" s="1"/>
      <c r="D885" s="6"/>
    </row>
    <row r="886" spans="2:4" ht="15.75" customHeight="1" x14ac:dyDescent="0.25">
      <c r="B886" s="1"/>
      <c r="C886" s="1"/>
      <c r="D886" s="6"/>
    </row>
    <row r="887" spans="2:4" ht="15.75" customHeight="1" x14ac:dyDescent="0.25">
      <c r="B887" s="1"/>
      <c r="C887" s="1"/>
      <c r="D887" s="6"/>
    </row>
    <row r="888" spans="2:4" ht="15.75" customHeight="1" x14ac:dyDescent="0.25">
      <c r="B888" s="1"/>
      <c r="C888" s="1"/>
      <c r="D888" s="6"/>
    </row>
    <row r="889" spans="2:4" ht="15.75" customHeight="1" x14ac:dyDescent="0.25">
      <c r="B889" s="1"/>
      <c r="C889" s="1"/>
      <c r="D889" s="6"/>
    </row>
    <row r="890" spans="2:4" ht="15.75" customHeight="1" x14ac:dyDescent="0.25">
      <c r="B890" s="1"/>
      <c r="C890" s="1"/>
      <c r="D890" s="6"/>
    </row>
    <row r="891" spans="2:4" ht="15.75" customHeight="1" x14ac:dyDescent="0.25">
      <c r="B891" s="1"/>
      <c r="C891" s="1"/>
      <c r="D891" s="6"/>
    </row>
    <row r="892" spans="2:4" ht="15.75" customHeight="1" x14ac:dyDescent="0.25">
      <c r="B892" s="1"/>
      <c r="C892" s="1"/>
      <c r="D892" s="6"/>
    </row>
    <row r="893" spans="2:4" ht="15.75" customHeight="1" x14ac:dyDescent="0.25">
      <c r="B893" s="1"/>
      <c r="C893" s="1"/>
      <c r="D893" s="6"/>
    </row>
    <row r="894" spans="2:4" ht="15.75" customHeight="1" x14ac:dyDescent="0.25">
      <c r="B894" s="1"/>
      <c r="C894" s="1"/>
      <c r="D894" s="6"/>
    </row>
    <row r="895" spans="2:4" ht="15.75" customHeight="1" x14ac:dyDescent="0.25">
      <c r="B895" s="1"/>
      <c r="C895" s="1"/>
      <c r="D895" s="6"/>
    </row>
    <row r="896" spans="2:4" ht="15.75" customHeight="1" x14ac:dyDescent="0.25">
      <c r="B896" s="1"/>
      <c r="C896" s="1"/>
      <c r="D896" s="6"/>
    </row>
    <row r="897" spans="2:4" ht="15.75" customHeight="1" x14ac:dyDescent="0.25">
      <c r="B897" s="1"/>
      <c r="C897" s="1"/>
      <c r="D897" s="6"/>
    </row>
    <row r="898" spans="2:4" ht="15.75" customHeight="1" x14ac:dyDescent="0.25">
      <c r="B898" s="1"/>
      <c r="C898" s="1"/>
      <c r="D898" s="6"/>
    </row>
    <row r="899" spans="2:4" ht="15.75" customHeight="1" x14ac:dyDescent="0.25">
      <c r="B899" s="1"/>
      <c r="C899" s="1"/>
      <c r="D899" s="6"/>
    </row>
    <row r="900" spans="2:4" ht="15.75" customHeight="1" x14ac:dyDescent="0.25">
      <c r="B900" s="1"/>
      <c r="C900" s="1"/>
      <c r="D900" s="6"/>
    </row>
    <row r="901" spans="2:4" ht="15.75" customHeight="1" x14ac:dyDescent="0.25">
      <c r="B901" s="1"/>
      <c r="C901" s="1"/>
      <c r="D901" s="6"/>
    </row>
    <row r="902" spans="2:4" ht="15.75" customHeight="1" x14ac:dyDescent="0.25">
      <c r="B902" s="1"/>
      <c r="C902" s="1"/>
      <c r="D902" s="6"/>
    </row>
    <row r="903" spans="2:4" ht="15.75" customHeight="1" x14ac:dyDescent="0.25">
      <c r="B903" s="1"/>
      <c r="C903" s="1"/>
      <c r="D903" s="6"/>
    </row>
    <row r="904" spans="2:4" ht="15.75" customHeight="1" x14ac:dyDescent="0.25">
      <c r="B904" s="1"/>
      <c r="C904" s="1"/>
      <c r="D904" s="6"/>
    </row>
    <row r="905" spans="2:4" ht="15.75" customHeight="1" x14ac:dyDescent="0.25">
      <c r="B905" s="1"/>
      <c r="C905" s="1"/>
      <c r="D905" s="6"/>
    </row>
    <row r="906" spans="2:4" ht="15.75" customHeight="1" x14ac:dyDescent="0.25">
      <c r="B906" s="1"/>
      <c r="C906" s="1"/>
      <c r="D906" s="6"/>
    </row>
    <row r="907" spans="2:4" ht="15.75" customHeight="1" x14ac:dyDescent="0.25">
      <c r="B907" s="1"/>
      <c r="C907" s="1"/>
      <c r="D907" s="6"/>
    </row>
    <row r="908" spans="2:4" ht="15.75" customHeight="1" x14ac:dyDescent="0.25">
      <c r="B908" s="1"/>
      <c r="C908" s="1"/>
      <c r="D908" s="6"/>
    </row>
    <row r="909" spans="2:4" ht="15.75" customHeight="1" x14ac:dyDescent="0.25">
      <c r="B909" s="1"/>
      <c r="C909" s="1"/>
      <c r="D909" s="6"/>
    </row>
    <row r="910" spans="2:4" ht="15.75" customHeight="1" x14ac:dyDescent="0.25">
      <c r="B910" s="1"/>
      <c r="C910" s="1"/>
      <c r="D910" s="6"/>
    </row>
    <row r="911" spans="2:4" ht="15.75" customHeight="1" x14ac:dyDescent="0.25">
      <c r="B911" s="1"/>
      <c r="C911" s="1"/>
      <c r="D911" s="6"/>
    </row>
    <row r="912" spans="2:4" ht="15.75" customHeight="1" x14ac:dyDescent="0.25">
      <c r="B912" s="1"/>
      <c r="C912" s="1"/>
      <c r="D912" s="6"/>
    </row>
    <row r="913" spans="2:4" ht="15.75" customHeight="1" x14ac:dyDescent="0.25">
      <c r="B913" s="1"/>
      <c r="C913" s="1"/>
      <c r="D913" s="6"/>
    </row>
    <row r="914" spans="2:4" ht="15.75" customHeight="1" x14ac:dyDescent="0.25">
      <c r="B914" s="1"/>
      <c r="C914" s="1"/>
      <c r="D914" s="6"/>
    </row>
    <row r="915" spans="2:4" ht="15.75" customHeight="1" x14ac:dyDescent="0.25">
      <c r="B915" s="1"/>
      <c r="C915" s="1"/>
      <c r="D915" s="6"/>
    </row>
    <row r="916" spans="2:4" ht="15.75" customHeight="1" x14ac:dyDescent="0.25">
      <c r="B916" s="1"/>
      <c r="C916" s="1"/>
      <c r="D916" s="6"/>
    </row>
    <row r="917" spans="2:4" ht="15.75" customHeight="1" x14ac:dyDescent="0.25">
      <c r="B917" s="1"/>
      <c r="C917" s="1"/>
      <c r="D917" s="6"/>
    </row>
    <row r="918" spans="2:4" ht="15.75" customHeight="1" x14ac:dyDescent="0.25">
      <c r="B918" s="1"/>
      <c r="C918" s="1"/>
      <c r="D918" s="6"/>
    </row>
    <row r="919" spans="2:4" ht="15.75" customHeight="1" x14ac:dyDescent="0.25">
      <c r="B919" s="1"/>
      <c r="C919" s="1"/>
      <c r="D919" s="6"/>
    </row>
    <row r="920" spans="2:4" ht="15.75" customHeight="1" x14ac:dyDescent="0.25">
      <c r="B920" s="1"/>
      <c r="C920" s="1"/>
      <c r="D920" s="6"/>
    </row>
    <row r="921" spans="2:4" ht="15.75" customHeight="1" x14ac:dyDescent="0.25">
      <c r="B921" s="1"/>
      <c r="C921" s="1"/>
      <c r="D921" s="6"/>
    </row>
    <row r="922" spans="2:4" ht="15.75" customHeight="1" x14ac:dyDescent="0.25">
      <c r="B922" s="1"/>
      <c r="C922" s="1"/>
      <c r="D922" s="6"/>
    </row>
    <row r="923" spans="2:4" ht="15.75" customHeight="1" x14ac:dyDescent="0.25">
      <c r="B923" s="1"/>
      <c r="C923" s="1"/>
      <c r="D923" s="6"/>
    </row>
    <row r="924" spans="2:4" ht="15.75" customHeight="1" x14ac:dyDescent="0.25">
      <c r="B924" s="1"/>
      <c r="C924" s="1"/>
      <c r="D924" s="6"/>
    </row>
    <row r="925" spans="2:4" ht="15.75" customHeight="1" x14ac:dyDescent="0.25">
      <c r="B925" s="1"/>
      <c r="C925" s="1"/>
      <c r="D925" s="6"/>
    </row>
    <row r="926" spans="2:4" ht="15.75" customHeight="1" x14ac:dyDescent="0.25">
      <c r="B926" s="1"/>
      <c r="C926" s="1"/>
      <c r="D926" s="6"/>
    </row>
    <row r="927" spans="2:4" ht="15.75" customHeight="1" x14ac:dyDescent="0.25">
      <c r="B927" s="1"/>
      <c r="C927" s="1"/>
      <c r="D927" s="6"/>
    </row>
    <row r="928" spans="2:4" ht="15.75" customHeight="1" x14ac:dyDescent="0.25">
      <c r="B928" s="1"/>
      <c r="C928" s="1"/>
      <c r="D928" s="6"/>
    </row>
    <row r="929" spans="2:4" ht="15.75" customHeight="1" x14ac:dyDescent="0.25">
      <c r="B929" s="1"/>
      <c r="C929" s="1"/>
      <c r="D929" s="6"/>
    </row>
    <row r="930" spans="2:4" ht="15.75" customHeight="1" x14ac:dyDescent="0.25">
      <c r="B930" s="1"/>
      <c r="C930" s="1"/>
      <c r="D930" s="6"/>
    </row>
    <row r="931" spans="2:4" ht="15.75" customHeight="1" x14ac:dyDescent="0.25">
      <c r="B931" s="1"/>
      <c r="C931" s="1"/>
      <c r="D931" s="6"/>
    </row>
    <row r="932" spans="2:4" ht="15.75" customHeight="1" x14ac:dyDescent="0.25">
      <c r="B932" s="1"/>
      <c r="C932" s="1"/>
      <c r="D932" s="6"/>
    </row>
    <row r="933" spans="2:4" ht="15.75" customHeight="1" x14ac:dyDescent="0.25">
      <c r="B933" s="1"/>
      <c r="C933" s="1"/>
      <c r="D933" s="6"/>
    </row>
    <row r="934" spans="2:4" ht="15.75" customHeight="1" x14ac:dyDescent="0.25">
      <c r="B934" s="1"/>
      <c r="C934" s="1"/>
      <c r="D934" s="6"/>
    </row>
    <row r="935" spans="2:4" ht="15.75" customHeight="1" x14ac:dyDescent="0.25">
      <c r="B935" s="1"/>
      <c r="C935" s="1"/>
      <c r="D935" s="6"/>
    </row>
    <row r="936" spans="2:4" ht="15.75" customHeight="1" x14ac:dyDescent="0.25">
      <c r="B936" s="1"/>
      <c r="C936" s="1"/>
      <c r="D936" s="6"/>
    </row>
    <row r="937" spans="2:4" ht="15.75" customHeight="1" x14ac:dyDescent="0.25">
      <c r="B937" s="1"/>
      <c r="C937" s="1"/>
      <c r="D937" s="6"/>
    </row>
    <row r="938" spans="2:4" ht="15.75" customHeight="1" x14ac:dyDescent="0.25">
      <c r="B938" s="1"/>
      <c r="C938" s="1"/>
      <c r="D938" s="6"/>
    </row>
    <row r="939" spans="2:4" ht="15.75" customHeight="1" x14ac:dyDescent="0.25">
      <c r="B939" s="1"/>
      <c r="C939" s="1"/>
      <c r="D939" s="6"/>
    </row>
    <row r="940" spans="2:4" ht="15.75" customHeight="1" x14ac:dyDescent="0.25">
      <c r="B940" s="1"/>
      <c r="C940" s="1"/>
      <c r="D940" s="6"/>
    </row>
    <row r="941" spans="2:4" ht="15.75" customHeight="1" x14ac:dyDescent="0.25">
      <c r="B941" s="1"/>
      <c r="C941" s="1"/>
      <c r="D941" s="6"/>
    </row>
    <row r="942" spans="2:4" ht="15.75" customHeight="1" x14ac:dyDescent="0.25">
      <c r="B942" s="1"/>
      <c r="C942" s="1"/>
      <c r="D942" s="6"/>
    </row>
    <row r="943" spans="2:4" ht="15.75" customHeight="1" x14ac:dyDescent="0.25">
      <c r="B943" s="1"/>
      <c r="C943" s="1"/>
      <c r="D943" s="6"/>
    </row>
    <row r="944" spans="2:4" ht="15.75" customHeight="1" x14ac:dyDescent="0.25">
      <c r="B944" s="1"/>
      <c r="C944" s="1"/>
      <c r="D944" s="6"/>
    </row>
    <row r="945" spans="2:4" ht="15.75" customHeight="1" x14ac:dyDescent="0.25">
      <c r="B945" s="1"/>
      <c r="C945" s="1"/>
      <c r="D945" s="6"/>
    </row>
    <row r="946" spans="2:4" ht="15.75" customHeight="1" x14ac:dyDescent="0.25">
      <c r="B946" s="1"/>
      <c r="C946" s="1"/>
      <c r="D946" s="6"/>
    </row>
    <row r="947" spans="2:4" ht="15.75" customHeight="1" x14ac:dyDescent="0.25">
      <c r="B947" s="1"/>
      <c r="C947" s="1"/>
      <c r="D947" s="6"/>
    </row>
    <row r="948" spans="2:4" ht="15.75" customHeight="1" x14ac:dyDescent="0.25">
      <c r="B948" s="1"/>
      <c r="C948" s="1"/>
      <c r="D948" s="6"/>
    </row>
    <row r="949" spans="2:4" ht="15.75" customHeight="1" x14ac:dyDescent="0.25">
      <c r="B949" s="1"/>
      <c r="C949" s="1"/>
      <c r="D949" s="6"/>
    </row>
    <row r="950" spans="2:4" ht="15.75" customHeight="1" x14ac:dyDescent="0.25">
      <c r="B950" s="1"/>
      <c r="C950" s="1"/>
      <c r="D950" s="6"/>
    </row>
    <row r="951" spans="2:4" ht="15.75" customHeight="1" x14ac:dyDescent="0.25">
      <c r="B951" s="1"/>
      <c r="C951" s="1"/>
      <c r="D951" s="6"/>
    </row>
    <row r="952" spans="2:4" ht="15.75" customHeight="1" x14ac:dyDescent="0.25">
      <c r="B952" s="1"/>
      <c r="C952" s="1"/>
      <c r="D952" s="6"/>
    </row>
    <row r="953" spans="2:4" ht="15.75" customHeight="1" x14ac:dyDescent="0.25">
      <c r="B953" s="1"/>
      <c r="C953" s="1"/>
      <c r="D953" s="6"/>
    </row>
    <row r="954" spans="2:4" ht="15.75" customHeight="1" x14ac:dyDescent="0.25">
      <c r="B954" s="1"/>
      <c r="C954" s="1"/>
      <c r="D954" s="6"/>
    </row>
    <row r="955" spans="2:4" ht="15.75" customHeight="1" x14ac:dyDescent="0.25">
      <c r="B955" s="1"/>
      <c r="C955" s="1"/>
      <c r="D955" s="6"/>
    </row>
    <row r="956" spans="2:4" ht="15.75" customHeight="1" x14ac:dyDescent="0.25">
      <c r="B956" s="1"/>
      <c r="C956" s="1"/>
      <c r="D956" s="6"/>
    </row>
    <row r="957" spans="2:4" ht="15.75" customHeight="1" x14ac:dyDescent="0.25">
      <c r="B957" s="1"/>
      <c r="C957" s="1"/>
      <c r="D957" s="6"/>
    </row>
    <row r="958" spans="2:4" ht="15.75" customHeight="1" x14ac:dyDescent="0.25">
      <c r="B958" s="1"/>
      <c r="C958" s="1"/>
      <c r="D958" s="6"/>
    </row>
    <row r="959" spans="2:4" ht="15.75" customHeight="1" x14ac:dyDescent="0.25">
      <c r="B959" s="1"/>
      <c r="C959" s="1"/>
      <c r="D959" s="6"/>
    </row>
    <row r="960" spans="2:4" ht="15.75" customHeight="1" x14ac:dyDescent="0.25">
      <c r="B960" s="1"/>
      <c r="C960" s="1"/>
      <c r="D960" s="6"/>
    </row>
    <row r="961" spans="2:4" ht="15.75" customHeight="1" x14ac:dyDescent="0.25">
      <c r="B961" s="1"/>
      <c r="C961" s="1"/>
      <c r="D961" s="6"/>
    </row>
    <row r="962" spans="2:4" ht="15.75" customHeight="1" x14ac:dyDescent="0.25">
      <c r="B962" s="1"/>
      <c r="C962" s="1"/>
      <c r="D962" s="6"/>
    </row>
    <row r="963" spans="2:4" ht="15.75" customHeight="1" x14ac:dyDescent="0.25">
      <c r="B963" s="1"/>
      <c r="C963" s="1"/>
      <c r="D963" s="6"/>
    </row>
    <row r="964" spans="2:4" ht="15.75" customHeight="1" x14ac:dyDescent="0.25">
      <c r="B964" s="1"/>
      <c r="C964" s="1"/>
      <c r="D964" s="6"/>
    </row>
    <row r="965" spans="2:4" ht="15.75" customHeight="1" x14ac:dyDescent="0.25">
      <c r="B965" s="1"/>
      <c r="C965" s="1"/>
      <c r="D965" s="6"/>
    </row>
    <row r="966" spans="2:4" ht="15.75" customHeight="1" x14ac:dyDescent="0.25">
      <c r="B966" s="1"/>
      <c r="C966" s="1"/>
      <c r="D966" s="6"/>
    </row>
    <row r="967" spans="2:4" ht="15.75" customHeight="1" x14ac:dyDescent="0.25">
      <c r="B967" s="1"/>
      <c r="C967" s="1"/>
      <c r="D967" s="6"/>
    </row>
    <row r="968" spans="2:4" ht="15.75" customHeight="1" x14ac:dyDescent="0.25">
      <c r="B968" s="1"/>
      <c r="C968" s="1"/>
      <c r="D968" s="6"/>
    </row>
    <row r="969" spans="2:4" ht="15.75" customHeight="1" x14ac:dyDescent="0.25">
      <c r="B969" s="1"/>
      <c r="C969" s="1"/>
      <c r="D969" s="6"/>
    </row>
    <row r="970" spans="2:4" ht="15.75" customHeight="1" x14ac:dyDescent="0.25">
      <c r="B970" s="1"/>
      <c r="C970" s="1"/>
      <c r="D970" s="6"/>
    </row>
    <row r="971" spans="2:4" ht="15.75" customHeight="1" x14ac:dyDescent="0.25">
      <c r="B971" s="1"/>
      <c r="C971" s="1"/>
      <c r="D971" s="6"/>
    </row>
    <row r="972" spans="2:4" ht="15.75" customHeight="1" x14ac:dyDescent="0.25">
      <c r="B972" s="1"/>
      <c r="C972" s="1"/>
      <c r="D972" s="6"/>
    </row>
    <row r="973" spans="2:4" ht="15.75" customHeight="1" x14ac:dyDescent="0.25">
      <c r="B973" s="1"/>
      <c r="C973" s="1"/>
      <c r="D973" s="6"/>
    </row>
    <row r="974" spans="2:4" ht="15.75" customHeight="1" x14ac:dyDescent="0.25">
      <c r="B974" s="1"/>
      <c r="C974" s="1"/>
      <c r="D974" s="6"/>
    </row>
    <row r="975" spans="2:4" ht="15.75" customHeight="1" x14ac:dyDescent="0.25">
      <c r="B975" s="1"/>
      <c r="C975" s="1"/>
      <c r="D975" s="6"/>
    </row>
    <row r="976" spans="2:4" ht="15.75" customHeight="1" x14ac:dyDescent="0.25">
      <c r="B976" s="1"/>
      <c r="C976" s="1"/>
      <c r="D976" s="6"/>
    </row>
    <row r="977" spans="2:4" ht="15.75" customHeight="1" x14ac:dyDescent="0.25">
      <c r="B977" s="1"/>
      <c r="C977" s="1"/>
      <c r="D977" s="6"/>
    </row>
    <row r="978" spans="2:4" ht="15.75" customHeight="1" x14ac:dyDescent="0.25">
      <c r="B978" s="1"/>
      <c r="C978" s="1"/>
      <c r="D978" s="6"/>
    </row>
    <row r="979" spans="2:4" ht="15.75" customHeight="1" x14ac:dyDescent="0.25">
      <c r="B979" s="1"/>
      <c r="C979" s="1"/>
      <c r="D979" s="6"/>
    </row>
    <row r="980" spans="2:4" ht="15.75" customHeight="1" x14ac:dyDescent="0.25">
      <c r="B980" s="1"/>
      <c r="C980" s="1"/>
      <c r="D980" s="6"/>
    </row>
    <row r="981" spans="2:4" ht="15.75" customHeight="1" x14ac:dyDescent="0.25">
      <c r="B981" s="1"/>
      <c r="C981" s="1"/>
      <c r="D981" s="6"/>
    </row>
    <row r="982" spans="2:4" ht="15.75" customHeight="1" x14ac:dyDescent="0.25">
      <c r="B982" s="1"/>
      <c r="C982" s="1"/>
      <c r="D982" s="6"/>
    </row>
    <row r="983" spans="2:4" ht="15.75" customHeight="1" x14ac:dyDescent="0.25">
      <c r="B983" s="1"/>
      <c r="C983" s="1"/>
      <c r="D983" s="6"/>
    </row>
    <row r="984" spans="2:4" ht="15.75" customHeight="1" x14ac:dyDescent="0.25">
      <c r="B984" s="1"/>
      <c r="C984" s="1"/>
      <c r="D984" s="6"/>
    </row>
    <row r="985" spans="2:4" ht="15.75" customHeight="1" x14ac:dyDescent="0.25">
      <c r="B985" s="1"/>
      <c r="C985" s="1"/>
      <c r="D985" s="6"/>
    </row>
    <row r="986" spans="2:4" ht="15.75" customHeight="1" x14ac:dyDescent="0.25">
      <c r="B986" s="1"/>
      <c r="C986" s="1"/>
      <c r="D986" s="6"/>
    </row>
    <row r="987" spans="2:4" ht="15.75" customHeight="1" x14ac:dyDescent="0.25">
      <c r="B987" s="1"/>
      <c r="C987" s="1"/>
      <c r="D987" s="6"/>
    </row>
    <row r="988" spans="2:4" ht="15.75" customHeight="1" x14ac:dyDescent="0.25">
      <c r="B988" s="1"/>
      <c r="C988" s="1"/>
      <c r="D988" s="6"/>
    </row>
    <row r="989" spans="2:4" ht="15.75" customHeight="1" x14ac:dyDescent="0.25">
      <c r="B989" s="1"/>
      <c r="C989" s="1"/>
      <c r="D989" s="6"/>
    </row>
    <row r="990" spans="2:4" ht="15.75" customHeight="1" x14ac:dyDescent="0.25">
      <c r="B990" s="1"/>
      <c r="C990" s="1"/>
      <c r="D990" s="6"/>
    </row>
    <row r="991" spans="2:4" ht="15.75" customHeight="1" x14ac:dyDescent="0.25">
      <c r="B991" s="1"/>
      <c r="C991" s="1"/>
      <c r="D991" s="6"/>
    </row>
    <row r="992" spans="2:4" ht="15.75" customHeight="1" x14ac:dyDescent="0.25">
      <c r="B992" s="1"/>
      <c r="C992" s="1"/>
      <c r="D992" s="6"/>
    </row>
    <row r="993" spans="2:4" ht="15.75" customHeight="1" x14ac:dyDescent="0.25">
      <c r="B993" s="1"/>
      <c r="C993" s="1"/>
      <c r="D993" s="6"/>
    </row>
    <row r="994" spans="2:4" ht="15.75" customHeight="1" x14ac:dyDescent="0.25">
      <c r="B994" s="1"/>
      <c r="C994" s="1"/>
      <c r="D994" s="6"/>
    </row>
    <row r="995" spans="2:4" ht="15.75" customHeight="1" x14ac:dyDescent="0.25">
      <c r="B995" s="1"/>
      <c r="C995" s="1"/>
      <c r="D995" s="6"/>
    </row>
    <row r="996" spans="2:4" ht="15.75" customHeight="1" x14ac:dyDescent="0.25">
      <c r="B996" s="1"/>
      <c r="C996" s="1"/>
      <c r="D996" s="6"/>
    </row>
    <row r="997" spans="2:4" ht="15.75" customHeight="1" x14ac:dyDescent="0.25">
      <c r="B997" s="1"/>
      <c r="C997" s="1"/>
      <c r="D997" s="6"/>
    </row>
    <row r="998" spans="2:4" ht="15.75" customHeight="1" x14ac:dyDescent="0.25">
      <c r="B998" s="1"/>
      <c r="C998" s="1"/>
      <c r="D998" s="6"/>
    </row>
    <row r="999" spans="2:4" ht="15.75" customHeight="1" x14ac:dyDescent="0.25">
      <c r="B999" s="1"/>
      <c r="C999" s="1"/>
      <c r="D999" s="6"/>
    </row>
    <row r="1000" spans="2:4" ht="15.75" customHeight="1" x14ac:dyDescent="0.25">
      <c r="B1000" s="1"/>
      <c r="C1000" s="1"/>
      <c r="D1000" s="6"/>
    </row>
  </sheetData>
  <mergeCells count="2">
    <mergeCell ref="L4:P4"/>
    <mergeCell ref="Q4:X4"/>
  </mergeCells>
  <pageMargins left="0.7" right="0.7" top="0.75" bottom="0.75" header="0" footer="0"/>
  <pageSetup paperSize="9" scale="44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6.85546875" customWidth="1"/>
    <col min="2" max="3" width="15.7109375" customWidth="1"/>
    <col min="4" max="4" width="22.42578125" customWidth="1"/>
    <col min="5" max="5" width="70.140625" customWidth="1"/>
    <col min="6" max="6" width="15.42578125" customWidth="1"/>
    <col min="7" max="7" width="15.7109375" customWidth="1"/>
    <col min="8" max="8" width="12" customWidth="1"/>
    <col min="9" max="9" width="11.28515625" customWidth="1"/>
    <col min="10" max="10" width="12.85546875" customWidth="1"/>
    <col min="11" max="11" width="20.7109375" customWidth="1"/>
    <col min="12" max="12" width="10.28515625" customWidth="1"/>
    <col min="13" max="15" width="8.7109375" customWidth="1"/>
    <col min="16" max="16" width="9.85546875" customWidth="1"/>
    <col min="17" max="26" width="8.7109375" customWidth="1"/>
  </cols>
  <sheetData>
    <row r="1" spans="1:26" x14ac:dyDescent="0.25">
      <c r="B1" s="1"/>
      <c r="C1" s="1"/>
      <c r="D1" s="6"/>
    </row>
    <row r="2" spans="1:26" ht="23.25" x14ac:dyDescent="0.35">
      <c r="A2" s="2" t="s">
        <v>0</v>
      </c>
      <c r="B2" s="3"/>
      <c r="C2" s="3"/>
      <c r="D2" s="2" t="s">
        <v>1</v>
      </c>
      <c r="E2" s="2"/>
      <c r="F2" s="4" t="s">
        <v>2</v>
      </c>
      <c r="G2" s="264">
        <v>18</v>
      </c>
      <c r="H2" s="2"/>
      <c r="K2" s="4"/>
      <c r="L2" s="3"/>
      <c r="M2" s="5"/>
      <c r="N2" s="6"/>
    </row>
    <row r="3" spans="1:26" x14ac:dyDescent="0.25">
      <c r="A3" s="5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9"/>
      <c r="C4" s="12" t="s">
        <v>3</v>
      </c>
      <c r="D4" s="336"/>
      <c r="E4" s="111"/>
      <c r="F4" s="9"/>
      <c r="G4" s="12"/>
      <c r="H4" s="13" t="s">
        <v>4</v>
      </c>
      <c r="I4" s="14"/>
      <c r="J4" s="15"/>
      <c r="K4" s="267" t="s">
        <v>5</v>
      </c>
      <c r="L4" s="815" t="s">
        <v>6</v>
      </c>
      <c r="M4" s="816"/>
      <c r="N4" s="816"/>
      <c r="O4" s="816"/>
      <c r="P4" s="817"/>
      <c r="Q4" s="818" t="s">
        <v>7</v>
      </c>
      <c r="R4" s="819"/>
      <c r="S4" s="819"/>
      <c r="T4" s="819"/>
      <c r="U4" s="819"/>
      <c r="V4" s="819"/>
      <c r="W4" s="819"/>
      <c r="X4" s="823"/>
      <c r="Y4" s="113"/>
      <c r="Z4" s="113"/>
    </row>
    <row r="5" spans="1:26" ht="28.5" customHeight="1" x14ac:dyDescent="0.25">
      <c r="A5" s="114" t="s">
        <v>8</v>
      </c>
      <c r="B5" s="19"/>
      <c r="C5" s="22" t="s">
        <v>9</v>
      </c>
      <c r="D5" s="503" t="s">
        <v>10</v>
      </c>
      <c r="E5" s="22" t="s">
        <v>11</v>
      </c>
      <c r="F5" s="386" t="s">
        <v>12</v>
      </c>
      <c r="G5" s="22" t="s">
        <v>13</v>
      </c>
      <c r="H5" s="23" t="s">
        <v>14</v>
      </c>
      <c r="I5" s="24" t="s">
        <v>15</v>
      </c>
      <c r="J5" s="25" t="s">
        <v>16</v>
      </c>
      <c r="K5" s="734" t="s">
        <v>17</v>
      </c>
      <c r="L5" s="27" t="s">
        <v>18</v>
      </c>
      <c r="M5" s="27" t="s">
        <v>19</v>
      </c>
      <c r="N5" s="735" t="s">
        <v>20</v>
      </c>
      <c r="O5" s="736" t="s">
        <v>21</v>
      </c>
      <c r="P5" s="25" t="s">
        <v>22</v>
      </c>
      <c r="Q5" s="268" t="s">
        <v>23</v>
      </c>
      <c r="R5" s="24" t="s">
        <v>24</v>
      </c>
      <c r="S5" s="24" t="s">
        <v>25</v>
      </c>
      <c r="T5" s="25" t="s">
        <v>26</v>
      </c>
      <c r="U5" s="27" t="s">
        <v>27</v>
      </c>
      <c r="V5" s="27" t="s">
        <v>28</v>
      </c>
      <c r="W5" s="27" t="s">
        <v>29</v>
      </c>
      <c r="X5" s="338" t="s">
        <v>30</v>
      </c>
      <c r="Y5" s="113"/>
      <c r="Z5" s="113"/>
    </row>
    <row r="6" spans="1:26" ht="26.25" customHeight="1" x14ac:dyDescent="0.25">
      <c r="A6" s="123" t="s">
        <v>31</v>
      </c>
      <c r="B6" s="30"/>
      <c r="C6" s="79">
        <v>25</v>
      </c>
      <c r="D6" s="55" t="s">
        <v>32</v>
      </c>
      <c r="E6" s="59" t="s">
        <v>50</v>
      </c>
      <c r="F6" s="60">
        <v>150</v>
      </c>
      <c r="G6" s="79"/>
      <c r="H6" s="39">
        <v>0.6</v>
      </c>
      <c r="I6" s="40">
        <v>0.45</v>
      </c>
      <c r="J6" s="53">
        <v>12.3</v>
      </c>
      <c r="K6" s="54">
        <v>54.9</v>
      </c>
      <c r="L6" s="38">
        <v>0.03</v>
      </c>
      <c r="M6" s="39">
        <v>4.4999999999999998E-2</v>
      </c>
      <c r="N6" s="40">
        <v>7.5</v>
      </c>
      <c r="O6" s="40">
        <v>3</v>
      </c>
      <c r="P6" s="41">
        <v>0</v>
      </c>
      <c r="Q6" s="38">
        <v>28.5</v>
      </c>
      <c r="R6" s="40">
        <v>24</v>
      </c>
      <c r="S6" s="40">
        <v>18</v>
      </c>
      <c r="T6" s="40">
        <v>3.45</v>
      </c>
      <c r="U6" s="40">
        <v>232.5</v>
      </c>
      <c r="V6" s="40">
        <v>3.0000000000000001E-3</v>
      </c>
      <c r="W6" s="40">
        <v>2.9999999999999997E-4</v>
      </c>
      <c r="X6" s="41">
        <v>0.03</v>
      </c>
      <c r="Y6" s="113"/>
      <c r="Z6" s="113"/>
    </row>
    <row r="7" spans="1:26" ht="26.25" customHeight="1" x14ac:dyDescent="0.25">
      <c r="A7" s="199"/>
      <c r="B7" s="606"/>
      <c r="C7" s="54">
        <v>66</v>
      </c>
      <c r="D7" s="56" t="s">
        <v>92</v>
      </c>
      <c r="E7" s="151" t="s">
        <v>149</v>
      </c>
      <c r="F7" s="296">
        <v>240</v>
      </c>
      <c r="G7" s="67"/>
      <c r="H7" s="38">
        <v>20.88</v>
      </c>
      <c r="I7" s="40">
        <v>8.8800000000000008</v>
      </c>
      <c r="J7" s="41">
        <v>24.48</v>
      </c>
      <c r="K7" s="67">
        <v>428.64</v>
      </c>
      <c r="L7" s="38">
        <v>0.21</v>
      </c>
      <c r="M7" s="39">
        <v>0.22</v>
      </c>
      <c r="N7" s="40">
        <v>11.16</v>
      </c>
      <c r="O7" s="40">
        <v>24</v>
      </c>
      <c r="P7" s="41">
        <v>0</v>
      </c>
      <c r="Q7" s="39">
        <v>37.65</v>
      </c>
      <c r="R7" s="40">
        <v>237.07</v>
      </c>
      <c r="S7" s="40">
        <v>53.66</v>
      </c>
      <c r="T7" s="40">
        <v>3.04</v>
      </c>
      <c r="U7" s="40">
        <v>971.5</v>
      </c>
      <c r="V7" s="40">
        <v>1.4E-2</v>
      </c>
      <c r="W7" s="40">
        <v>5.0000000000000001E-4</v>
      </c>
      <c r="X7" s="41">
        <v>0.12</v>
      </c>
      <c r="Y7" s="260"/>
      <c r="Z7" s="260"/>
    </row>
    <row r="8" spans="1:26" ht="26.25" customHeight="1" x14ac:dyDescent="0.25">
      <c r="A8" s="199"/>
      <c r="B8" s="606"/>
      <c r="C8" s="54">
        <v>113</v>
      </c>
      <c r="D8" s="56" t="s">
        <v>38</v>
      </c>
      <c r="E8" s="55" t="s">
        <v>39</v>
      </c>
      <c r="F8" s="54">
        <v>200</v>
      </c>
      <c r="G8" s="57"/>
      <c r="H8" s="38">
        <v>0.2</v>
      </c>
      <c r="I8" s="40">
        <v>0</v>
      </c>
      <c r="J8" s="41">
        <v>11</v>
      </c>
      <c r="K8" s="58">
        <v>45.6</v>
      </c>
      <c r="L8" s="38">
        <v>0</v>
      </c>
      <c r="M8" s="39">
        <v>0</v>
      </c>
      <c r="N8" s="40">
        <v>1.3</v>
      </c>
      <c r="O8" s="40">
        <v>0</v>
      </c>
      <c r="P8" s="41">
        <v>0</v>
      </c>
      <c r="Q8" s="39">
        <v>15.64</v>
      </c>
      <c r="R8" s="40">
        <v>8.8000000000000007</v>
      </c>
      <c r="S8" s="40">
        <v>4.72</v>
      </c>
      <c r="T8" s="40">
        <v>0.8</v>
      </c>
      <c r="U8" s="40">
        <v>15.34</v>
      </c>
      <c r="V8" s="40">
        <v>0</v>
      </c>
      <c r="W8" s="40">
        <v>0</v>
      </c>
      <c r="X8" s="41">
        <v>0</v>
      </c>
      <c r="Y8" s="260"/>
      <c r="Z8" s="260"/>
    </row>
    <row r="9" spans="1:26" ht="26.25" customHeight="1" x14ac:dyDescent="0.25">
      <c r="A9" s="199"/>
      <c r="B9" s="631"/>
      <c r="C9" s="54">
        <v>119</v>
      </c>
      <c r="D9" s="55" t="s">
        <v>40</v>
      </c>
      <c r="E9" s="55" t="s">
        <v>56</v>
      </c>
      <c r="F9" s="296">
        <v>20</v>
      </c>
      <c r="G9" s="67"/>
      <c r="H9" s="38">
        <v>1.4</v>
      </c>
      <c r="I9" s="40">
        <v>0.14000000000000001</v>
      </c>
      <c r="J9" s="41">
        <v>8.8000000000000007</v>
      </c>
      <c r="K9" s="67">
        <v>48</v>
      </c>
      <c r="L9" s="38">
        <v>0.02</v>
      </c>
      <c r="M9" s="40">
        <v>6.0000000000000001E-3</v>
      </c>
      <c r="N9" s="40">
        <v>0</v>
      </c>
      <c r="O9" s="40">
        <v>0</v>
      </c>
      <c r="P9" s="41">
        <v>0</v>
      </c>
      <c r="Q9" s="39">
        <v>7.4</v>
      </c>
      <c r="R9" s="40">
        <v>43.6</v>
      </c>
      <c r="S9" s="40">
        <v>13</v>
      </c>
      <c r="T9" s="39">
        <v>0.56000000000000005</v>
      </c>
      <c r="U9" s="40">
        <v>18.600000000000001</v>
      </c>
      <c r="V9" s="40">
        <v>5.9999999999999995E-4</v>
      </c>
      <c r="W9" s="39">
        <v>1E-3</v>
      </c>
      <c r="X9" s="41">
        <v>0</v>
      </c>
      <c r="Y9" s="260"/>
      <c r="Z9" s="260"/>
    </row>
    <row r="10" spans="1:26" ht="26.25" customHeight="1" x14ac:dyDescent="0.25">
      <c r="A10" s="199"/>
      <c r="B10" s="61"/>
      <c r="C10" s="54">
        <v>120</v>
      </c>
      <c r="D10" s="56" t="s">
        <v>42</v>
      </c>
      <c r="E10" s="55" t="s">
        <v>180</v>
      </c>
      <c r="F10" s="54">
        <v>20</v>
      </c>
      <c r="G10" s="92"/>
      <c r="H10" s="38">
        <v>1.1399999999999999</v>
      </c>
      <c r="I10" s="40">
        <v>0.22</v>
      </c>
      <c r="J10" s="41">
        <v>7.44</v>
      </c>
      <c r="K10" s="58">
        <v>36.26</v>
      </c>
      <c r="L10" s="50">
        <v>0.02</v>
      </c>
      <c r="M10" s="65">
        <v>2.4E-2</v>
      </c>
      <c r="N10" s="51">
        <v>0.08</v>
      </c>
      <c r="O10" s="51">
        <v>0</v>
      </c>
      <c r="P10" s="52">
        <v>0</v>
      </c>
      <c r="Q10" s="50">
        <v>6.8</v>
      </c>
      <c r="R10" s="51">
        <v>24</v>
      </c>
      <c r="S10" s="51">
        <v>8.1999999999999993</v>
      </c>
      <c r="T10" s="51">
        <v>0.46</v>
      </c>
      <c r="U10" s="51">
        <v>73.5</v>
      </c>
      <c r="V10" s="51">
        <v>2E-3</v>
      </c>
      <c r="W10" s="51">
        <v>2E-3</v>
      </c>
      <c r="X10" s="52">
        <v>1.2E-2</v>
      </c>
      <c r="Y10" s="260"/>
      <c r="Z10" s="260"/>
    </row>
    <row r="11" spans="1:26" ht="26.25" customHeight="1" x14ac:dyDescent="0.25">
      <c r="A11" s="199"/>
      <c r="B11" s="606"/>
      <c r="C11" s="61"/>
      <c r="D11" s="62"/>
      <c r="E11" s="632" t="s">
        <v>47</v>
      </c>
      <c r="F11" s="69">
        <f>SUM(F6:F10)</f>
        <v>630</v>
      </c>
      <c r="G11" s="49"/>
      <c r="H11" s="50">
        <f t="shared" ref="H11:X11" si="0">SUM(H6:H10)</f>
        <v>24.22</v>
      </c>
      <c r="I11" s="51">
        <f t="shared" si="0"/>
        <v>9.6900000000000013</v>
      </c>
      <c r="J11" s="52">
        <f t="shared" si="0"/>
        <v>64.02</v>
      </c>
      <c r="K11" s="633">
        <f t="shared" si="0"/>
        <v>613.4</v>
      </c>
      <c r="L11" s="50">
        <f t="shared" si="0"/>
        <v>0.28000000000000003</v>
      </c>
      <c r="M11" s="51">
        <f t="shared" si="0"/>
        <v>0.29500000000000004</v>
      </c>
      <c r="N11" s="51">
        <f t="shared" si="0"/>
        <v>20.04</v>
      </c>
      <c r="O11" s="51">
        <f t="shared" si="0"/>
        <v>27</v>
      </c>
      <c r="P11" s="131">
        <f t="shared" si="0"/>
        <v>0</v>
      </c>
      <c r="Q11" s="50">
        <f t="shared" si="0"/>
        <v>95.990000000000009</v>
      </c>
      <c r="R11" s="51">
        <f t="shared" si="0"/>
        <v>337.47</v>
      </c>
      <c r="S11" s="51">
        <f t="shared" si="0"/>
        <v>97.58</v>
      </c>
      <c r="T11" s="51">
        <f t="shared" si="0"/>
        <v>8.31</v>
      </c>
      <c r="U11" s="51">
        <f t="shared" si="0"/>
        <v>1311.4399999999998</v>
      </c>
      <c r="V11" s="51">
        <f t="shared" si="0"/>
        <v>1.9599999999999999E-2</v>
      </c>
      <c r="W11" s="51">
        <f t="shared" si="0"/>
        <v>3.8E-3</v>
      </c>
      <c r="X11" s="52">
        <f t="shared" si="0"/>
        <v>0.16200000000000001</v>
      </c>
      <c r="Y11" s="260"/>
      <c r="Z11" s="260"/>
    </row>
    <row r="12" spans="1:26" ht="26.25" customHeight="1" x14ac:dyDescent="0.25">
      <c r="A12" s="671"/>
      <c r="B12" s="609"/>
      <c r="C12" s="392"/>
      <c r="D12" s="622"/>
      <c r="E12" s="646" t="s">
        <v>48</v>
      </c>
      <c r="F12" s="392"/>
      <c r="G12" s="737"/>
      <c r="H12" s="514"/>
      <c r="I12" s="511"/>
      <c r="J12" s="515"/>
      <c r="K12" s="738">
        <f>K11/23.5</f>
        <v>26.102127659574467</v>
      </c>
      <c r="L12" s="514"/>
      <c r="M12" s="510"/>
      <c r="N12" s="511"/>
      <c r="O12" s="511"/>
      <c r="P12" s="512"/>
      <c r="Q12" s="70"/>
      <c r="R12" s="71"/>
      <c r="S12" s="71"/>
      <c r="T12" s="71"/>
      <c r="U12" s="71"/>
      <c r="V12" s="71"/>
      <c r="W12" s="71"/>
      <c r="X12" s="72"/>
      <c r="Y12" s="260"/>
      <c r="Z12" s="260"/>
    </row>
    <row r="13" spans="1:26" ht="26.25" customHeight="1" x14ac:dyDescent="0.25">
      <c r="A13" s="190" t="s">
        <v>49</v>
      </c>
      <c r="B13" s="709"/>
      <c r="C13" s="194">
        <v>9</v>
      </c>
      <c r="D13" s="635" t="s">
        <v>32</v>
      </c>
      <c r="E13" s="192" t="s">
        <v>151</v>
      </c>
      <c r="F13" s="194">
        <v>60</v>
      </c>
      <c r="G13" s="195"/>
      <c r="H13" s="42">
        <v>1.26</v>
      </c>
      <c r="I13" s="43">
        <v>4.26</v>
      </c>
      <c r="J13" s="44">
        <v>7.26</v>
      </c>
      <c r="K13" s="407">
        <v>72.48</v>
      </c>
      <c r="L13" s="83">
        <v>0.02</v>
      </c>
      <c r="M13" s="83">
        <v>0</v>
      </c>
      <c r="N13" s="43">
        <v>9.8699999999999992</v>
      </c>
      <c r="O13" s="43">
        <v>0</v>
      </c>
      <c r="P13" s="84">
        <v>0</v>
      </c>
      <c r="Q13" s="42">
        <v>30.16</v>
      </c>
      <c r="R13" s="43">
        <v>38.72</v>
      </c>
      <c r="S13" s="43">
        <v>19.489999999999998</v>
      </c>
      <c r="T13" s="43">
        <v>1.1100000000000001</v>
      </c>
      <c r="U13" s="43">
        <v>11.86</v>
      </c>
      <c r="V13" s="43">
        <v>0</v>
      </c>
      <c r="W13" s="43">
        <v>0</v>
      </c>
      <c r="X13" s="44">
        <v>0</v>
      </c>
      <c r="Y13" s="113"/>
      <c r="Z13" s="113"/>
    </row>
    <row r="14" spans="1:26" ht="26.25" customHeight="1" x14ac:dyDescent="0.25">
      <c r="A14" s="123"/>
      <c r="B14" s="731"/>
      <c r="C14" s="54">
        <v>37</v>
      </c>
      <c r="D14" s="56" t="s">
        <v>51</v>
      </c>
      <c r="E14" s="362" t="s">
        <v>185</v>
      </c>
      <c r="F14" s="48">
        <v>200</v>
      </c>
      <c r="G14" s="55"/>
      <c r="H14" s="38">
        <v>6</v>
      </c>
      <c r="I14" s="40">
        <v>5.4</v>
      </c>
      <c r="J14" s="41">
        <v>10.8</v>
      </c>
      <c r="K14" s="54">
        <v>115.6</v>
      </c>
      <c r="L14" s="38">
        <v>0.1</v>
      </c>
      <c r="M14" s="39">
        <v>0.1</v>
      </c>
      <c r="N14" s="40">
        <v>10.7</v>
      </c>
      <c r="O14" s="40">
        <v>162</v>
      </c>
      <c r="P14" s="41">
        <v>0</v>
      </c>
      <c r="Q14" s="38">
        <v>33.14</v>
      </c>
      <c r="R14" s="40">
        <v>77.040000000000006</v>
      </c>
      <c r="S14" s="40">
        <v>27.32</v>
      </c>
      <c r="T14" s="40">
        <v>1.02</v>
      </c>
      <c r="U14" s="40">
        <v>565.79999999999995</v>
      </c>
      <c r="V14" s="40">
        <v>6.0000000000000001E-3</v>
      </c>
      <c r="W14" s="40">
        <v>0</v>
      </c>
      <c r="X14" s="41">
        <v>0.05</v>
      </c>
      <c r="Y14" s="113"/>
      <c r="Z14" s="113"/>
    </row>
    <row r="15" spans="1:26" ht="26.25" customHeight="1" x14ac:dyDescent="0.25">
      <c r="A15" s="201"/>
      <c r="B15" s="606"/>
      <c r="C15" s="54">
        <v>126</v>
      </c>
      <c r="D15" s="56" t="s">
        <v>53</v>
      </c>
      <c r="E15" s="151" t="s">
        <v>186</v>
      </c>
      <c r="F15" s="296">
        <v>90</v>
      </c>
      <c r="G15" s="67"/>
      <c r="H15" s="38">
        <v>16.649999999999999</v>
      </c>
      <c r="I15" s="40">
        <v>8.01</v>
      </c>
      <c r="J15" s="41">
        <v>4.8600000000000003</v>
      </c>
      <c r="K15" s="153">
        <v>168.75</v>
      </c>
      <c r="L15" s="39">
        <v>0.15</v>
      </c>
      <c r="M15" s="39">
        <v>0.12</v>
      </c>
      <c r="N15" s="40">
        <v>2.0099999999999998</v>
      </c>
      <c r="O15" s="40">
        <v>0</v>
      </c>
      <c r="P15" s="41">
        <v>0</v>
      </c>
      <c r="Q15" s="39">
        <v>41.45</v>
      </c>
      <c r="R15" s="40">
        <v>314</v>
      </c>
      <c r="S15" s="40">
        <v>66.489999999999995</v>
      </c>
      <c r="T15" s="40">
        <v>5.3</v>
      </c>
      <c r="U15" s="40">
        <v>266.67</v>
      </c>
      <c r="V15" s="40">
        <v>6.0000000000000001E-3</v>
      </c>
      <c r="W15" s="40">
        <v>0</v>
      </c>
      <c r="X15" s="41">
        <v>0.05</v>
      </c>
      <c r="Y15" s="260"/>
      <c r="Z15" s="260"/>
    </row>
    <row r="16" spans="1:26" ht="27" customHeight="1" x14ac:dyDescent="0.25">
      <c r="A16" s="201"/>
      <c r="B16" s="294"/>
      <c r="C16" s="54">
        <v>124</v>
      </c>
      <c r="D16" s="56" t="s">
        <v>60</v>
      </c>
      <c r="E16" s="59" t="s">
        <v>187</v>
      </c>
      <c r="F16" s="54">
        <v>150</v>
      </c>
      <c r="G16" s="67"/>
      <c r="H16" s="38">
        <v>4.05</v>
      </c>
      <c r="I16" s="40">
        <v>4.5</v>
      </c>
      <c r="J16" s="41">
        <v>22.8</v>
      </c>
      <c r="K16" s="153">
        <v>147.30000000000001</v>
      </c>
      <c r="L16" s="65">
        <v>0.11</v>
      </c>
      <c r="M16" s="65">
        <v>0.02</v>
      </c>
      <c r="N16" s="51">
        <v>0</v>
      </c>
      <c r="O16" s="51">
        <v>0</v>
      </c>
      <c r="P16" s="131">
        <v>0</v>
      </c>
      <c r="Q16" s="50">
        <v>10.49</v>
      </c>
      <c r="R16" s="51">
        <v>86</v>
      </c>
      <c r="S16" s="51">
        <v>30.56</v>
      </c>
      <c r="T16" s="51">
        <v>0.99</v>
      </c>
      <c r="U16" s="51">
        <v>80.400000000000006</v>
      </c>
      <c r="V16" s="51">
        <v>3.0000000000000001E-3</v>
      </c>
      <c r="W16" s="51">
        <v>1E-3</v>
      </c>
      <c r="X16" s="52">
        <v>0.02</v>
      </c>
      <c r="Y16" s="260"/>
      <c r="Z16" s="260"/>
    </row>
    <row r="17" spans="1:26" ht="26.25" customHeight="1" x14ac:dyDescent="0.25">
      <c r="A17" s="316"/>
      <c r="B17" s="340"/>
      <c r="C17" s="54">
        <v>103</v>
      </c>
      <c r="D17" s="56" t="s">
        <v>45</v>
      </c>
      <c r="E17" s="55" t="s">
        <v>188</v>
      </c>
      <c r="F17" s="54">
        <v>200</v>
      </c>
      <c r="G17" s="92"/>
      <c r="H17" s="38">
        <v>0.2</v>
      </c>
      <c r="I17" s="40">
        <v>0</v>
      </c>
      <c r="J17" s="41">
        <v>15.02</v>
      </c>
      <c r="K17" s="153">
        <v>61.6</v>
      </c>
      <c r="L17" s="39">
        <v>0</v>
      </c>
      <c r="M17" s="39">
        <v>4.0000000000000001E-3</v>
      </c>
      <c r="N17" s="40">
        <v>9.24</v>
      </c>
      <c r="O17" s="40">
        <v>0</v>
      </c>
      <c r="P17" s="53">
        <v>0</v>
      </c>
      <c r="Q17" s="38">
        <v>17.64</v>
      </c>
      <c r="R17" s="40">
        <v>5.0599999999999996</v>
      </c>
      <c r="S17" s="360">
        <v>2.86</v>
      </c>
      <c r="T17" s="40">
        <v>0.12</v>
      </c>
      <c r="U17" s="40">
        <v>46</v>
      </c>
      <c r="V17" s="40">
        <v>0</v>
      </c>
      <c r="W17" s="40">
        <v>0</v>
      </c>
      <c r="X17" s="41">
        <v>2E-3</v>
      </c>
      <c r="Y17" s="113"/>
      <c r="Z17" s="113"/>
    </row>
    <row r="18" spans="1:26" ht="26.25" customHeight="1" x14ac:dyDescent="0.25">
      <c r="A18" s="316"/>
      <c r="B18" s="340"/>
      <c r="C18" s="54">
        <v>119</v>
      </c>
      <c r="D18" s="56" t="s">
        <v>40</v>
      </c>
      <c r="E18" s="55" t="s">
        <v>56</v>
      </c>
      <c r="F18" s="54">
        <v>45</v>
      </c>
      <c r="G18" s="447"/>
      <c r="H18" s="38">
        <v>3.19</v>
      </c>
      <c r="I18" s="40">
        <v>0.31</v>
      </c>
      <c r="J18" s="41">
        <v>19.89</v>
      </c>
      <c r="K18" s="153">
        <v>108</v>
      </c>
      <c r="L18" s="39">
        <v>0.05</v>
      </c>
      <c r="M18" s="39">
        <v>0.02</v>
      </c>
      <c r="N18" s="40">
        <v>0</v>
      </c>
      <c r="O18" s="40">
        <v>0</v>
      </c>
      <c r="P18" s="53">
        <v>0</v>
      </c>
      <c r="Q18" s="38">
        <v>16.649999999999999</v>
      </c>
      <c r="R18" s="40">
        <v>98.1</v>
      </c>
      <c r="S18" s="40">
        <v>29.25</v>
      </c>
      <c r="T18" s="40">
        <v>1.26</v>
      </c>
      <c r="U18" s="40">
        <v>41.85</v>
      </c>
      <c r="V18" s="40">
        <v>2E-3</v>
      </c>
      <c r="W18" s="40">
        <v>3.0000000000000001E-3</v>
      </c>
      <c r="X18" s="41">
        <v>0</v>
      </c>
      <c r="Y18" s="113"/>
      <c r="Z18" s="113"/>
    </row>
    <row r="19" spans="1:26" ht="23.25" customHeight="1" x14ac:dyDescent="0.25">
      <c r="A19" s="316"/>
      <c r="B19" s="54"/>
      <c r="C19" s="54">
        <v>120</v>
      </c>
      <c r="D19" s="56" t="s">
        <v>42</v>
      </c>
      <c r="E19" s="55" t="s">
        <v>57</v>
      </c>
      <c r="F19" s="54">
        <v>30</v>
      </c>
      <c r="G19" s="447"/>
      <c r="H19" s="38">
        <v>1.71</v>
      </c>
      <c r="I19" s="40">
        <v>0.33</v>
      </c>
      <c r="J19" s="41">
        <v>11.16</v>
      </c>
      <c r="K19" s="153">
        <v>54.39</v>
      </c>
      <c r="L19" s="39">
        <v>0.02</v>
      </c>
      <c r="M19" s="39">
        <v>0.03</v>
      </c>
      <c r="N19" s="40">
        <v>0.1</v>
      </c>
      <c r="O19" s="40">
        <v>0</v>
      </c>
      <c r="P19" s="53">
        <v>0</v>
      </c>
      <c r="Q19" s="38">
        <v>8.5</v>
      </c>
      <c r="R19" s="40">
        <v>30</v>
      </c>
      <c r="S19" s="40">
        <v>10.25</v>
      </c>
      <c r="T19" s="40">
        <v>0.56999999999999995</v>
      </c>
      <c r="U19" s="40">
        <v>91.87</v>
      </c>
      <c r="V19" s="40">
        <v>2.5000000000000001E-3</v>
      </c>
      <c r="W19" s="40">
        <v>2.5000000000000001E-3</v>
      </c>
      <c r="X19" s="41">
        <v>0.02</v>
      </c>
      <c r="Y19" s="113"/>
      <c r="Z19" s="113"/>
    </row>
    <row r="20" spans="1:26" ht="26.25" customHeight="1" x14ac:dyDescent="0.25">
      <c r="A20" s="201"/>
      <c r="B20" s="606"/>
      <c r="C20" s="548"/>
      <c r="D20" s="618"/>
      <c r="E20" s="632" t="s">
        <v>47</v>
      </c>
      <c r="F20" s="739">
        <f>SUM(F13:F19)</f>
        <v>775</v>
      </c>
      <c r="G20" s="551"/>
      <c r="H20" s="50">
        <f t="shared" ref="H20:X20" si="1">SUM(H13:H19)</f>
        <v>33.059999999999995</v>
      </c>
      <c r="I20" s="51">
        <f t="shared" si="1"/>
        <v>22.81</v>
      </c>
      <c r="J20" s="52">
        <f t="shared" si="1"/>
        <v>91.789999999999992</v>
      </c>
      <c r="K20" s="633">
        <f t="shared" si="1"/>
        <v>728.12</v>
      </c>
      <c r="L20" s="50">
        <f t="shared" si="1"/>
        <v>0.45</v>
      </c>
      <c r="M20" s="51">
        <f t="shared" si="1"/>
        <v>0.29400000000000004</v>
      </c>
      <c r="N20" s="51">
        <f t="shared" si="1"/>
        <v>31.92</v>
      </c>
      <c r="O20" s="51">
        <f t="shared" si="1"/>
        <v>162</v>
      </c>
      <c r="P20" s="52">
        <f t="shared" si="1"/>
        <v>0</v>
      </c>
      <c r="Q20" s="65">
        <f t="shared" si="1"/>
        <v>158.03</v>
      </c>
      <c r="R20" s="51">
        <f t="shared" si="1"/>
        <v>648.91999999999996</v>
      </c>
      <c r="S20" s="51">
        <f t="shared" si="1"/>
        <v>186.22</v>
      </c>
      <c r="T20" s="51">
        <f t="shared" si="1"/>
        <v>10.37</v>
      </c>
      <c r="U20" s="51">
        <f t="shared" si="1"/>
        <v>1104.4499999999998</v>
      </c>
      <c r="V20" s="51">
        <f t="shared" si="1"/>
        <v>1.95E-2</v>
      </c>
      <c r="W20" s="51">
        <f t="shared" si="1"/>
        <v>6.5000000000000006E-3</v>
      </c>
      <c r="X20" s="52">
        <f t="shared" si="1"/>
        <v>0.14200000000000002</v>
      </c>
      <c r="Y20" s="260"/>
      <c r="Z20" s="260"/>
    </row>
    <row r="21" spans="1:26" ht="26.25" customHeight="1" x14ac:dyDescent="0.25">
      <c r="A21" s="243"/>
      <c r="B21" s="609"/>
      <c r="C21" s="644"/>
      <c r="D21" s="737"/>
      <c r="E21" s="646" t="s">
        <v>48</v>
      </c>
      <c r="F21" s="392"/>
      <c r="G21" s="394"/>
      <c r="H21" s="70"/>
      <c r="I21" s="71"/>
      <c r="J21" s="72"/>
      <c r="K21" s="395">
        <f>K20/23.5</f>
        <v>30.983829787234043</v>
      </c>
      <c r="L21" s="70"/>
      <c r="M21" s="74"/>
      <c r="N21" s="71"/>
      <c r="O21" s="71"/>
      <c r="P21" s="72"/>
      <c r="Q21" s="74"/>
      <c r="R21" s="71"/>
      <c r="S21" s="71"/>
      <c r="T21" s="71"/>
      <c r="U21" s="71"/>
      <c r="V21" s="71"/>
      <c r="W21" s="71"/>
      <c r="X21" s="72"/>
      <c r="Y21" s="260"/>
      <c r="Z21" s="260"/>
    </row>
    <row r="22" spans="1:26" ht="15.75" customHeight="1" x14ac:dyDescent="0.25">
      <c r="A22" s="6"/>
      <c r="B22" s="520"/>
      <c r="C22" s="454"/>
      <c r="D22" s="383"/>
      <c r="E22" s="383"/>
      <c r="F22" s="383"/>
      <c r="G22" s="383"/>
      <c r="H22" s="694"/>
      <c r="I22" s="383"/>
      <c r="J22" s="383"/>
      <c r="K22" s="695"/>
      <c r="L22" s="383"/>
      <c r="M22" s="383"/>
      <c r="N22" s="383"/>
      <c r="O22" s="383"/>
      <c r="P22" s="383"/>
      <c r="Q22" s="383"/>
      <c r="R22" s="383"/>
      <c r="S22" s="383"/>
    </row>
    <row r="23" spans="1:26" ht="15.75" customHeight="1" x14ac:dyDescent="0.25">
      <c r="B23" s="1"/>
      <c r="C23" s="1"/>
      <c r="D23" s="6"/>
    </row>
    <row r="24" spans="1:26" ht="15.75" customHeight="1" x14ac:dyDescent="0.25">
      <c r="B24" s="1"/>
      <c r="C24" s="1"/>
      <c r="D24" s="6"/>
    </row>
    <row r="25" spans="1:26" ht="15.75" customHeight="1" x14ac:dyDescent="0.25">
      <c r="B25" s="1"/>
      <c r="C25" s="1"/>
      <c r="D25" s="6"/>
    </row>
    <row r="26" spans="1:26" ht="15.75" customHeight="1" x14ac:dyDescent="0.25">
      <c r="B26" s="1"/>
      <c r="C26" s="1"/>
      <c r="D26" s="6"/>
    </row>
    <row r="27" spans="1:26" ht="15.75" customHeight="1" x14ac:dyDescent="0.25">
      <c r="B27" s="1"/>
      <c r="C27" s="1"/>
      <c r="D27" s="6"/>
    </row>
    <row r="28" spans="1:26" ht="15.75" customHeight="1" x14ac:dyDescent="0.25">
      <c r="B28" s="1"/>
      <c r="C28" s="1"/>
      <c r="D28" s="6"/>
    </row>
    <row r="29" spans="1:26" ht="15.75" customHeight="1" x14ac:dyDescent="0.25">
      <c r="B29" s="1"/>
      <c r="C29" s="1"/>
      <c r="D29" s="6"/>
    </row>
    <row r="30" spans="1:26" ht="15.75" customHeight="1" x14ac:dyDescent="0.25">
      <c r="B30" s="1"/>
      <c r="C30" s="1"/>
      <c r="D30" s="6"/>
    </row>
    <row r="31" spans="1:26" ht="15.75" customHeight="1" x14ac:dyDescent="0.25">
      <c r="B31" s="1"/>
      <c r="C31" s="1"/>
      <c r="D31" s="6"/>
    </row>
    <row r="32" spans="1:26" ht="15.75" customHeight="1" x14ac:dyDescent="0.25">
      <c r="B32" s="1"/>
      <c r="C32" s="1"/>
      <c r="D32" s="6"/>
    </row>
    <row r="33" spans="2:4" ht="15.75" customHeight="1" x14ac:dyDescent="0.25">
      <c r="B33" s="1"/>
      <c r="C33" s="1"/>
      <c r="D33" s="6"/>
    </row>
    <row r="34" spans="2:4" ht="15.75" customHeight="1" x14ac:dyDescent="0.25">
      <c r="B34" s="1"/>
      <c r="C34" s="1"/>
      <c r="D34" s="6"/>
    </row>
    <row r="35" spans="2:4" ht="15.75" customHeight="1" x14ac:dyDescent="0.25">
      <c r="B35" s="1"/>
      <c r="C35" s="1"/>
      <c r="D35" s="6"/>
    </row>
    <row r="36" spans="2:4" ht="15.75" customHeight="1" x14ac:dyDescent="0.25">
      <c r="B36" s="1"/>
      <c r="C36" s="1"/>
      <c r="D36" s="6"/>
    </row>
    <row r="37" spans="2:4" ht="15.75" customHeight="1" x14ac:dyDescent="0.25">
      <c r="B37" s="1"/>
      <c r="C37" s="1"/>
      <c r="D37" s="6"/>
    </row>
    <row r="38" spans="2:4" ht="15.75" customHeight="1" x14ac:dyDescent="0.25">
      <c r="B38" s="1"/>
      <c r="C38" s="1"/>
      <c r="D38" s="6"/>
    </row>
    <row r="39" spans="2:4" ht="15.75" customHeight="1" x14ac:dyDescent="0.25">
      <c r="B39" s="1"/>
      <c r="C39" s="1"/>
      <c r="D39" s="6"/>
    </row>
    <row r="40" spans="2:4" ht="15.75" customHeight="1" x14ac:dyDescent="0.25">
      <c r="B40" s="1"/>
      <c r="C40" s="1"/>
      <c r="D40" s="6"/>
    </row>
    <row r="41" spans="2:4" ht="15.75" customHeight="1" x14ac:dyDescent="0.25">
      <c r="B41" s="1"/>
      <c r="C41" s="1"/>
      <c r="D41" s="6"/>
    </row>
    <row r="42" spans="2:4" ht="15.75" customHeight="1" x14ac:dyDescent="0.25">
      <c r="B42" s="1"/>
      <c r="C42" s="1"/>
      <c r="D42" s="6"/>
    </row>
    <row r="43" spans="2:4" ht="15.75" customHeight="1" x14ac:dyDescent="0.25">
      <c r="B43" s="1"/>
      <c r="C43" s="1"/>
      <c r="D43" s="6"/>
    </row>
    <row r="44" spans="2:4" ht="15.75" customHeight="1" x14ac:dyDescent="0.25">
      <c r="B44" s="1"/>
      <c r="C44" s="1"/>
      <c r="D44" s="6"/>
    </row>
    <row r="45" spans="2:4" ht="15.75" customHeight="1" x14ac:dyDescent="0.25">
      <c r="B45" s="1"/>
      <c r="C45" s="1"/>
      <c r="D45" s="6"/>
    </row>
    <row r="46" spans="2:4" ht="15.75" customHeight="1" x14ac:dyDescent="0.25">
      <c r="B46" s="1"/>
      <c r="C46" s="1"/>
      <c r="D46" s="6"/>
    </row>
    <row r="47" spans="2:4" ht="15.75" customHeight="1" x14ac:dyDescent="0.25">
      <c r="B47" s="1"/>
      <c r="C47" s="1"/>
      <c r="D47" s="6"/>
    </row>
    <row r="48" spans="2:4" ht="15.75" customHeight="1" x14ac:dyDescent="0.25">
      <c r="B48" s="1"/>
      <c r="C48" s="1"/>
      <c r="D48" s="6"/>
    </row>
    <row r="49" spans="2:4" ht="15.75" customHeight="1" x14ac:dyDescent="0.25">
      <c r="B49" s="1"/>
      <c r="C49" s="1"/>
      <c r="D49" s="6"/>
    </row>
    <row r="50" spans="2:4" ht="15.75" customHeight="1" x14ac:dyDescent="0.25">
      <c r="B50" s="1"/>
      <c r="C50" s="1"/>
      <c r="D50" s="6"/>
    </row>
    <row r="51" spans="2:4" ht="15.75" customHeight="1" x14ac:dyDescent="0.25">
      <c r="B51" s="1"/>
      <c r="C51" s="1"/>
      <c r="D51" s="6"/>
    </row>
    <row r="52" spans="2:4" ht="15.75" customHeight="1" x14ac:dyDescent="0.25">
      <c r="B52" s="1"/>
      <c r="C52" s="1"/>
      <c r="D52" s="6"/>
    </row>
    <row r="53" spans="2:4" ht="15.75" customHeight="1" x14ac:dyDescent="0.25">
      <c r="B53" s="1"/>
      <c r="C53" s="1"/>
      <c r="D53" s="6"/>
    </row>
    <row r="54" spans="2:4" ht="15.75" customHeight="1" x14ac:dyDescent="0.25">
      <c r="B54" s="1"/>
      <c r="C54" s="1"/>
      <c r="D54" s="6"/>
    </row>
    <row r="55" spans="2:4" ht="15.75" customHeight="1" x14ac:dyDescent="0.25">
      <c r="B55" s="1"/>
      <c r="C55" s="1"/>
      <c r="D55" s="6"/>
    </row>
    <row r="56" spans="2:4" ht="15.75" customHeight="1" x14ac:dyDescent="0.25">
      <c r="B56" s="1"/>
      <c r="C56" s="1"/>
      <c r="D56" s="6"/>
    </row>
    <row r="57" spans="2:4" ht="15.75" customHeight="1" x14ac:dyDescent="0.25">
      <c r="B57" s="1"/>
      <c r="C57" s="1"/>
      <c r="D57" s="6"/>
    </row>
    <row r="58" spans="2:4" ht="15.75" customHeight="1" x14ac:dyDescent="0.25">
      <c r="B58" s="1"/>
      <c r="C58" s="1"/>
      <c r="D58" s="6"/>
    </row>
    <row r="59" spans="2:4" ht="15.75" customHeight="1" x14ac:dyDescent="0.25">
      <c r="B59" s="1"/>
      <c r="C59" s="1"/>
      <c r="D59" s="6"/>
    </row>
    <row r="60" spans="2:4" ht="15.75" customHeight="1" x14ac:dyDescent="0.25">
      <c r="B60" s="1"/>
      <c r="C60" s="1"/>
      <c r="D60" s="6"/>
    </row>
    <row r="61" spans="2:4" ht="15.75" customHeight="1" x14ac:dyDescent="0.25">
      <c r="B61" s="1"/>
      <c r="C61" s="1"/>
      <c r="D61" s="6"/>
    </row>
    <row r="62" spans="2:4" ht="15.75" customHeight="1" x14ac:dyDescent="0.25">
      <c r="B62" s="1"/>
      <c r="C62" s="1"/>
      <c r="D62" s="6"/>
    </row>
    <row r="63" spans="2:4" ht="15.75" customHeight="1" x14ac:dyDescent="0.25">
      <c r="B63" s="1"/>
      <c r="C63" s="1"/>
      <c r="D63" s="6"/>
    </row>
    <row r="64" spans="2:4" ht="15.75" customHeight="1" x14ac:dyDescent="0.25">
      <c r="B64" s="1"/>
      <c r="C64" s="1"/>
      <c r="D64" s="6"/>
    </row>
    <row r="65" spans="2:4" ht="15.75" customHeight="1" x14ac:dyDescent="0.25">
      <c r="B65" s="1"/>
      <c r="C65" s="1"/>
      <c r="D65" s="6"/>
    </row>
    <row r="66" spans="2:4" ht="15.75" customHeight="1" x14ac:dyDescent="0.25">
      <c r="B66" s="1"/>
      <c r="C66" s="1"/>
      <c r="D66" s="6"/>
    </row>
    <row r="67" spans="2:4" ht="15.75" customHeight="1" x14ac:dyDescent="0.25">
      <c r="B67" s="1"/>
      <c r="C67" s="1"/>
      <c r="D67" s="6"/>
    </row>
    <row r="68" spans="2:4" ht="15.75" customHeight="1" x14ac:dyDescent="0.25">
      <c r="B68" s="1"/>
      <c r="C68" s="1"/>
      <c r="D68" s="6"/>
    </row>
    <row r="69" spans="2:4" ht="15.75" customHeight="1" x14ac:dyDescent="0.25">
      <c r="B69" s="1"/>
      <c r="C69" s="1"/>
      <c r="D69" s="6"/>
    </row>
    <row r="70" spans="2:4" ht="15.75" customHeight="1" x14ac:dyDescent="0.25">
      <c r="B70" s="1"/>
      <c r="C70" s="1"/>
      <c r="D70" s="6"/>
    </row>
    <row r="71" spans="2:4" ht="15.75" customHeight="1" x14ac:dyDescent="0.25">
      <c r="B71" s="1"/>
      <c r="C71" s="1"/>
      <c r="D71" s="6"/>
    </row>
    <row r="72" spans="2:4" ht="15.75" customHeight="1" x14ac:dyDescent="0.25">
      <c r="B72" s="1"/>
      <c r="C72" s="1"/>
      <c r="D72" s="6"/>
    </row>
    <row r="73" spans="2:4" ht="15.75" customHeight="1" x14ac:dyDescent="0.25">
      <c r="B73" s="1"/>
      <c r="C73" s="1"/>
      <c r="D73" s="6"/>
    </row>
    <row r="74" spans="2:4" ht="15.75" customHeight="1" x14ac:dyDescent="0.25">
      <c r="B74" s="1"/>
      <c r="C74" s="1"/>
      <c r="D74" s="6"/>
    </row>
    <row r="75" spans="2:4" ht="15.75" customHeight="1" x14ac:dyDescent="0.25">
      <c r="B75" s="1"/>
      <c r="C75" s="1"/>
      <c r="D75" s="6"/>
    </row>
    <row r="76" spans="2:4" ht="15.75" customHeight="1" x14ac:dyDescent="0.25">
      <c r="B76" s="1"/>
      <c r="C76" s="1"/>
      <c r="D76" s="6"/>
    </row>
    <row r="77" spans="2:4" ht="15.75" customHeight="1" x14ac:dyDescent="0.25">
      <c r="B77" s="1"/>
      <c r="C77" s="1"/>
      <c r="D77" s="6"/>
    </row>
    <row r="78" spans="2:4" ht="15.75" customHeight="1" x14ac:dyDescent="0.25">
      <c r="B78" s="1"/>
      <c r="C78" s="1"/>
      <c r="D78" s="6"/>
    </row>
    <row r="79" spans="2:4" ht="15.75" customHeight="1" x14ac:dyDescent="0.25">
      <c r="B79" s="1"/>
      <c r="C79" s="1"/>
      <c r="D79" s="6"/>
    </row>
    <row r="80" spans="2:4" ht="15.75" customHeight="1" x14ac:dyDescent="0.25">
      <c r="B80" s="1"/>
      <c r="C80" s="1"/>
      <c r="D80" s="6"/>
    </row>
    <row r="81" spans="2:4" ht="15.75" customHeight="1" x14ac:dyDescent="0.25">
      <c r="B81" s="1"/>
      <c r="C81" s="1"/>
      <c r="D81" s="6"/>
    </row>
    <row r="82" spans="2:4" ht="15.75" customHeight="1" x14ac:dyDescent="0.25">
      <c r="B82" s="1"/>
      <c r="C82" s="1"/>
      <c r="D82" s="6"/>
    </row>
    <row r="83" spans="2:4" ht="15.75" customHeight="1" x14ac:dyDescent="0.25">
      <c r="B83" s="1"/>
      <c r="C83" s="1"/>
      <c r="D83" s="6"/>
    </row>
    <row r="84" spans="2:4" ht="15.75" customHeight="1" x14ac:dyDescent="0.25">
      <c r="B84" s="1"/>
      <c r="C84" s="1"/>
      <c r="D84" s="6"/>
    </row>
    <row r="85" spans="2:4" ht="15.75" customHeight="1" x14ac:dyDescent="0.25">
      <c r="B85" s="1"/>
      <c r="C85" s="1"/>
      <c r="D85" s="6"/>
    </row>
    <row r="86" spans="2:4" ht="15.75" customHeight="1" x14ac:dyDescent="0.25">
      <c r="B86" s="1"/>
      <c r="C86" s="1"/>
      <c r="D86" s="6"/>
    </row>
    <row r="87" spans="2:4" ht="15.75" customHeight="1" x14ac:dyDescent="0.25">
      <c r="B87" s="1"/>
      <c r="C87" s="1"/>
      <c r="D87" s="6"/>
    </row>
    <row r="88" spans="2:4" ht="15.75" customHeight="1" x14ac:dyDescent="0.25">
      <c r="B88" s="1"/>
      <c r="C88" s="1"/>
      <c r="D88" s="6"/>
    </row>
    <row r="89" spans="2:4" ht="15.75" customHeight="1" x14ac:dyDescent="0.25">
      <c r="B89" s="1"/>
      <c r="C89" s="1"/>
      <c r="D89" s="6"/>
    </row>
    <row r="90" spans="2:4" ht="15.75" customHeight="1" x14ac:dyDescent="0.25">
      <c r="B90" s="1"/>
      <c r="C90" s="1"/>
      <c r="D90" s="6"/>
    </row>
    <row r="91" spans="2:4" ht="15.75" customHeight="1" x14ac:dyDescent="0.25">
      <c r="B91" s="1"/>
      <c r="C91" s="1"/>
      <c r="D91" s="6"/>
    </row>
    <row r="92" spans="2:4" ht="15.75" customHeight="1" x14ac:dyDescent="0.25">
      <c r="B92" s="1"/>
      <c r="C92" s="1"/>
      <c r="D92" s="6"/>
    </row>
    <row r="93" spans="2:4" ht="15.75" customHeight="1" x14ac:dyDescent="0.25">
      <c r="B93" s="1"/>
      <c r="C93" s="1"/>
      <c r="D93" s="6"/>
    </row>
    <row r="94" spans="2:4" ht="15.75" customHeight="1" x14ac:dyDescent="0.25">
      <c r="B94" s="1"/>
      <c r="C94" s="1"/>
      <c r="D94" s="6"/>
    </row>
    <row r="95" spans="2:4" ht="15.75" customHeight="1" x14ac:dyDescent="0.25">
      <c r="B95" s="1"/>
      <c r="C95" s="1"/>
      <c r="D95" s="6"/>
    </row>
    <row r="96" spans="2:4" ht="15.75" customHeight="1" x14ac:dyDescent="0.25">
      <c r="B96" s="1"/>
      <c r="C96" s="1"/>
      <c r="D96" s="6"/>
    </row>
    <row r="97" spans="2:4" ht="15.75" customHeight="1" x14ac:dyDescent="0.25">
      <c r="B97" s="1"/>
      <c r="C97" s="1"/>
      <c r="D97" s="6"/>
    </row>
    <row r="98" spans="2:4" ht="15.75" customHeight="1" x14ac:dyDescent="0.25">
      <c r="B98" s="1"/>
      <c r="C98" s="1"/>
      <c r="D98" s="6"/>
    </row>
    <row r="99" spans="2:4" ht="15.75" customHeight="1" x14ac:dyDescent="0.25">
      <c r="B99" s="1"/>
      <c r="C99" s="1"/>
      <c r="D99" s="6"/>
    </row>
    <row r="100" spans="2:4" ht="15.75" customHeight="1" x14ac:dyDescent="0.25">
      <c r="B100" s="1"/>
      <c r="C100" s="1"/>
      <c r="D100" s="6"/>
    </row>
    <row r="101" spans="2:4" ht="15.75" customHeight="1" x14ac:dyDescent="0.25">
      <c r="B101" s="1"/>
      <c r="C101" s="1"/>
      <c r="D101" s="6"/>
    </row>
    <row r="102" spans="2:4" ht="15.75" customHeight="1" x14ac:dyDescent="0.25">
      <c r="B102" s="1"/>
      <c r="C102" s="1"/>
      <c r="D102" s="6"/>
    </row>
    <row r="103" spans="2:4" ht="15.75" customHeight="1" x14ac:dyDescent="0.25">
      <c r="B103" s="1"/>
      <c r="C103" s="1"/>
      <c r="D103" s="6"/>
    </row>
    <row r="104" spans="2:4" ht="15.75" customHeight="1" x14ac:dyDescent="0.25">
      <c r="B104" s="1"/>
      <c r="C104" s="1"/>
      <c r="D104" s="6"/>
    </row>
    <row r="105" spans="2:4" ht="15.75" customHeight="1" x14ac:dyDescent="0.25">
      <c r="B105" s="1"/>
      <c r="C105" s="1"/>
      <c r="D105" s="6"/>
    </row>
    <row r="106" spans="2:4" ht="15.75" customHeight="1" x14ac:dyDescent="0.25">
      <c r="B106" s="1"/>
      <c r="C106" s="1"/>
      <c r="D106" s="6"/>
    </row>
    <row r="107" spans="2:4" ht="15.75" customHeight="1" x14ac:dyDescent="0.25">
      <c r="B107" s="1"/>
      <c r="C107" s="1"/>
      <c r="D107" s="6"/>
    </row>
    <row r="108" spans="2:4" ht="15.75" customHeight="1" x14ac:dyDescent="0.25">
      <c r="B108" s="1"/>
      <c r="C108" s="1"/>
      <c r="D108" s="6"/>
    </row>
    <row r="109" spans="2:4" ht="15.75" customHeight="1" x14ac:dyDescent="0.25">
      <c r="B109" s="1"/>
      <c r="C109" s="1"/>
      <c r="D109" s="6"/>
    </row>
    <row r="110" spans="2:4" ht="15.75" customHeight="1" x14ac:dyDescent="0.25">
      <c r="B110" s="1"/>
      <c r="C110" s="1"/>
      <c r="D110" s="6"/>
    </row>
    <row r="111" spans="2:4" ht="15.75" customHeight="1" x14ac:dyDescent="0.25">
      <c r="B111" s="1"/>
      <c r="C111" s="1"/>
      <c r="D111" s="6"/>
    </row>
    <row r="112" spans="2:4" ht="15.75" customHeight="1" x14ac:dyDescent="0.25">
      <c r="B112" s="1"/>
      <c r="C112" s="1"/>
      <c r="D112" s="6"/>
    </row>
    <row r="113" spans="2:4" ht="15.75" customHeight="1" x14ac:dyDescent="0.25">
      <c r="B113" s="1"/>
      <c r="C113" s="1"/>
      <c r="D113" s="6"/>
    </row>
    <row r="114" spans="2:4" ht="15.75" customHeight="1" x14ac:dyDescent="0.25">
      <c r="B114" s="1"/>
      <c r="C114" s="1"/>
      <c r="D114" s="6"/>
    </row>
    <row r="115" spans="2:4" ht="15.75" customHeight="1" x14ac:dyDescent="0.25">
      <c r="B115" s="1"/>
      <c r="C115" s="1"/>
      <c r="D115" s="6"/>
    </row>
    <row r="116" spans="2:4" ht="15.75" customHeight="1" x14ac:dyDescent="0.25">
      <c r="B116" s="1"/>
      <c r="C116" s="1"/>
      <c r="D116" s="6"/>
    </row>
    <row r="117" spans="2:4" ht="15.75" customHeight="1" x14ac:dyDescent="0.25">
      <c r="B117" s="1"/>
      <c r="C117" s="1"/>
      <c r="D117" s="6"/>
    </row>
    <row r="118" spans="2:4" ht="15.75" customHeight="1" x14ac:dyDescent="0.25">
      <c r="B118" s="1"/>
      <c r="C118" s="1"/>
      <c r="D118" s="6"/>
    </row>
    <row r="119" spans="2:4" ht="15.75" customHeight="1" x14ac:dyDescent="0.25">
      <c r="B119" s="1"/>
      <c r="C119" s="1"/>
      <c r="D119" s="6"/>
    </row>
    <row r="120" spans="2:4" ht="15.75" customHeight="1" x14ac:dyDescent="0.25">
      <c r="B120" s="1"/>
      <c r="C120" s="1"/>
      <c r="D120" s="6"/>
    </row>
    <row r="121" spans="2:4" ht="15.75" customHeight="1" x14ac:dyDescent="0.25">
      <c r="B121" s="1"/>
      <c r="C121" s="1"/>
      <c r="D121" s="6"/>
    </row>
    <row r="122" spans="2:4" ht="15.75" customHeight="1" x14ac:dyDescent="0.25">
      <c r="B122" s="1"/>
      <c r="C122" s="1"/>
      <c r="D122" s="6"/>
    </row>
    <row r="123" spans="2:4" ht="15.75" customHeight="1" x14ac:dyDescent="0.25">
      <c r="B123" s="1"/>
      <c r="C123" s="1"/>
      <c r="D123" s="6"/>
    </row>
    <row r="124" spans="2:4" ht="15.75" customHeight="1" x14ac:dyDescent="0.25">
      <c r="B124" s="1"/>
      <c r="C124" s="1"/>
      <c r="D124" s="6"/>
    </row>
    <row r="125" spans="2:4" ht="15.75" customHeight="1" x14ac:dyDescent="0.25">
      <c r="B125" s="1"/>
      <c r="C125" s="1"/>
      <c r="D125" s="6"/>
    </row>
    <row r="126" spans="2:4" ht="15.75" customHeight="1" x14ac:dyDescent="0.25">
      <c r="B126" s="1"/>
      <c r="C126" s="1"/>
      <c r="D126" s="6"/>
    </row>
    <row r="127" spans="2:4" ht="15.75" customHeight="1" x14ac:dyDescent="0.25">
      <c r="B127" s="1"/>
      <c r="C127" s="1"/>
      <c r="D127" s="6"/>
    </row>
    <row r="128" spans="2:4" ht="15.75" customHeight="1" x14ac:dyDescent="0.25">
      <c r="B128" s="1"/>
      <c r="C128" s="1"/>
      <c r="D128" s="6"/>
    </row>
    <row r="129" spans="2:4" ht="15.75" customHeight="1" x14ac:dyDescent="0.25">
      <c r="B129" s="1"/>
      <c r="C129" s="1"/>
      <c r="D129" s="6"/>
    </row>
    <row r="130" spans="2:4" ht="15.75" customHeight="1" x14ac:dyDescent="0.25">
      <c r="B130" s="1"/>
      <c r="C130" s="1"/>
      <c r="D130" s="6"/>
    </row>
    <row r="131" spans="2:4" ht="15.75" customHeight="1" x14ac:dyDescent="0.25">
      <c r="B131" s="1"/>
      <c r="C131" s="1"/>
      <c r="D131" s="6"/>
    </row>
    <row r="132" spans="2:4" ht="15.75" customHeight="1" x14ac:dyDescent="0.25">
      <c r="B132" s="1"/>
      <c r="C132" s="1"/>
      <c r="D132" s="6"/>
    </row>
    <row r="133" spans="2:4" ht="15.75" customHeight="1" x14ac:dyDescent="0.25">
      <c r="B133" s="1"/>
      <c r="C133" s="1"/>
      <c r="D133" s="6"/>
    </row>
    <row r="134" spans="2:4" ht="15.75" customHeight="1" x14ac:dyDescent="0.25">
      <c r="B134" s="1"/>
      <c r="C134" s="1"/>
      <c r="D134" s="6"/>
    </row>
    <row r="135" spans="2:4" ht="15.75" customHeight="1" x14ac:dyDescent="0.25">
      <c r="B135" s="1"/>
      <c r="C135" s="1"/>
      <c r="D135" s="6"/>
    </row>
    <row r="136" spans="2:4" ht="15.75" customHeight="1" x14ac:dyDescent="0.25">
      <c r="B136" s="1"/>
      <c r="C136" s="1"/>
      <c r="D136" s="6"/>
    </row>
    <row r="137" spans="2:4" ht="15.75" customHeight="1" x14ac:dyDescent="0.25">
      <c r="B137" s="1"/>
      <c r="C137" s="1"/>
      <c r="D137" s="6"/>
    </row>
    <row r="138" spans="2:4" ht="15.75" customHeight="1" x14ac:dyDescent="0.25">
      <c r="B138" s="1"/>
      <c r="C138" s="1"/>
      <c r="D138" s="6"/>
    </row>
    <row r="139" spans="2:4" ht="15.75" customHeight="1" x14ac:dyDescent="0.25">
      <c r="B139" s="1"/>
      <c r="C139" s="1"/>
      <c r="D139" s="6"/>
    </row>
    <row r="140" spans="2:4" ht="15.75" customHeight="1" x14ac:dyDescent="0.25">
      <c r="B140" s="1"/>
      <c r="C140" s="1"/>
      <c r="D140" s="6"/>
    </row>
    <row r="141" spans="2:4" ht="15.75" customHeight="1" x14ac:dyDescent="0.25">
      <c r="B141" s="1"/>
      <c r="C141" s="1"/>
      <c r="D141" s="6"/>
    </row>
    <row r="142" spans="2:4" ht="15.75" customHeight="1" x14ac:dyDescent="0.25">
      <c r="B142" s="1"/>
      <c r="C142" s="1"/>
      <c r="D142" s="6"/>
    </row>
    <row r="143" spans="2:4" ht="15.75" customHeight="1" x14ac:dyDescent="0.25">
      <c r="B143" s="1"/>
      <c r="C143" s="1"/>
      <c r="D143" s="6"/>
    </row>
    <row r="144" spans="2:4" ht="15.75" customHeight="1" x14ac:dyDescent="0.25">
      <c r="B144" s="1"/>
      <c r="C144" s="1"/>
      <c r="D144" s="6"/>
    </row>
    <row r="145" spans="2:4" ht="15.75" customHeight="1" x14ac:dyDescent="0.25">
      <c r="B145" s="1"/>
      <c r="C145" s="1"/>
      <c r="D145" s="6"/>
    </row>
    <row r="146" spans="2:4" ht="15.75" customHeight="1" x14ac:dyDescent="0.25">
      <c r="B146" s="1"/>
      <c r="C146" s="1"/>
      <c r="D146" s="6"/>
    </row>
    <row r="147" spans="2:4" ht="15.75" customHeight="1" x14ac:dyDescent="0.25">
      <c r="B147" s="1"/>
      <c r="C147" s="1"/>
      <c r="D147" s="6"/>
    </row>
    <row r="148" spans="2:4" ht="15.75" customHeight="1" x14ac:dyDescent="0.25">
      <c r="B148" s="1"/>
      <c r="C148" s="1"/>
      <c r="D148" s="6"/>
    </row>
    <row r="149" spans="2:4" ht="15.75" customHeight="1" x14ac:dyDescent="0.25">
      <c r="B149" s="1"/>
      <c r="C149" s="1"/>
      <c r="D149" s="6"/>
    </row>
    <row r="150" spans="2:4" ht="15.75" customHeight="1" x14ac:dyDescent="0.25">
      <c r="B150" s="1"/>
      <c r="C150" s="1"/>
      <c r="D150" s="6"/>
    </row>
    <row r="151" spans="2:4" ht="15.75" customHeight="1" x14ac:dyDescent="0.25">
      <c r="B151" s="1"/>
      <c r="C151" s="1"/>
      <c r="D151" s="6"/>
    </row>
    <row r="152" spans="2:4" ht="15.75" customHeight="1" x14ac:dyDescent="0.25">
      <c r="B152" s="1"/>
      <c r="C152" s="1"/>
      <c r="D152" s="6"/>
    </row>
    <row r="153" spans="2:4" ht="15.75" customHeight="1" x14ac:dyDescent="0.25">
      <c r="B153" s="1"/>
      <c r="C153" s="1"/>
      <c r="D153" s="6"/>
    </row>
    <row r="154" spans="2:4" ht="15.75" customHeight="1" x14ac:dyDescent="0.25">
      <c r="B154" s="1"/>
      <c r="C154" s="1"/>
      <c r="D154" s="6"/>
    </row>
    <row r="155" spans="2:4" ht="15.75" customHeight="1" x14ac:dyDescent="0.25">
      <c r="B155" s="1"/>
      <c r="C155" s="1"/>
      <c r="D155" s="6"/>
    </row>
    <row r="156" spans="2:4" ht="15.75" customHeight="1" x14ac:dyDescent="0.25">
      <c r="B156" s="1"/>
      <c r="C156" s="1"/>
      <c r="D156" s="6"/>
    </row>
    <row r="157" spans="2:4" ht="15.75" customHeight="1" x14ac:dyDescent="0.25">
      <c r="B157" s="1"/>
      <c r="C157" s="1"/>
      <c r="D157" s="6"/>
    </row>
    <row r="158" spans="2:4" ht="15.75" customHeight="1" x14ac:dyDescent="0.25">
      <c r="B158" s="1"/>
      <c r="C158" s="1"/>
      <c r="D158" s="6"/>
    </row>
    <row r="159" spans="2:4" ht="15.75" customHeight="1" x14ac:dyDescent="0.25">
      <c r="B159" s="1"/>
      <c r="C159" s="1"/>
      <c r="D159" s="6"/>
    </row>
    <row r="160" spans="2:4" ht="15.75" customHeight="1" x14ac:dyDescent="0.25">
      <c r="B160" s="1"/>
      <c r="C160" s="1"/>
      <c r="D160" s="6"/>
    </row>
    <row r="161" spans="2:4" ht="15.75" customHeight="1" x14ac:dyDescent="0.25">
      <c r="B161" s="1"/>
      <c r="C161" s="1"/>
      <c r="D161" s="6"/>
    </row>
    <row r="162" spans="2:4" ht="15.75" customHeight="1" x14ac:dyDescent="0.25">
      <c r="B162" s="1"/>
      <c r="C162" s="1"/>
      <c r="D162" s="6"/>
    </row>
    <row r="163" spans="2:4" ht="15.75" customHeight="1" x14ac:dyDescent="0.25">
      <c r="B163" s="1"/>
      <c r="C163" s="1"/>
      <c r="D163" s="6"/>
    </row>
    <row r="164" spans="2:4" ht="15.75" customHeight="1" x14ac:dyDescent="0.25">
      <c r="B164" s="1"/>
      <c r="C164" s="1"/>
      <c r="D164" s="6"/>
    </row>
    <row r="165" spans="2:4" ht="15.75" customHeight="1" x14ac:dyDescent="0.25">
      <c r="B165" s="1"/>
      <c r="C165" s="1"/>
      <c r="D165" s="6"/>
    </row>
    <row r="166" spans="2:4" ht="15.75" customHeight="1" x14ac:dyDescent="0.25">
      <c r="B166" s="1"/>
      <c r="C166" s="1"/>
      <c r="D166" s="6"/>
    </row>
    <row r="167" spans="2:4" ht="15.75" customHeight="1" x14ac:dyDescent="0.25">
      <c r="B167" s="1"/>
      <c r="C167" s="1"/>
      <c r="D167" s="6"/>
    </row>
    <row r="168" spans="2:4" ht="15.75" customHeight="1" x14ac:dyDescent="0.25">
      <c r="B168" s="1"/>
      <c r="C168" s="1"/>
      <c r="D168" s="6"/>
    </row>
    <row r="169" spans="2:4" ht="15.75" customHeight="1" x14ac:dyDescent="0.25">
      <c r="B169" s="1"/>
      <c r="C169" s="1"/>
      <c r="D169" s="6"/>
    </row>
    <row r="170" spans="2:4" ht="15.75" customHeight="1" x14ac:dyDescent="0.25">
      <c r="B170" s="1"/>
      <c r="C170" s="1"/>
      <c r="D170" s="6"/>
    </row>
    <row r="171" spans="2:4" ht="15.75" customHeight="1" x14ac:dyDescent="0.25">
      <c r="B171" s="1"/>
      <c r="C171" s="1"/>
      <c r="D171" s="6"/>
    </row>
    <row r="172" spans="2:4" ht="15.75" customHeight="1" x14ac:dyDescent="0.25">
      <c r="B172" s="1"/>
      <c r="C172" s="1"/>
      <c r="D172" s="6"/>
    </row>
    <row r="173" spans="2:4" ht="15.75" customHeight="1" x14ac:dyDescent="0.25">
      <c r="B173" s="1"/>
      <c r="C173" s="1"/>
      <c r="D173" s="6"/>
    </row>
    <row r="174" spans="2:4" ht="15.75" customHeight="1" x14ac:dyDescent="0.25">
      <c r="B174" s="1"/>
      <c r="C174" s="1"/>
      <c r="D174" s="6"/>
    </row>
    <row r="175" spans="2:4" ht="15.75" customHeight="1" x14ac:dyDescent="0.25">
      <c r="B175" s="1"/>
      <c r="C175" s="1"/>
      <c r="D175" s="6"/>
    </row>
    <row r="176" spans="2:4" ht="15.75" customHeight="1" x14ac:dyDescent="0.25">
      <c r="B176" s="1"/>
      <c r="C176" s="1"/>
      <c r="D176" s="6"/>
    </row>
    <row r="177" spans="2:4" ht="15.75" customHeight="1" x14ac:dyDescent="0.25">
      <c r="B177" s="1"/>
      <c r="C177" s="1"/>
      <c r="D177" s="6"/>
    </row>
    <row r="178" spans="2:4" ht="15.75" customHeight="1" x14ac:dyDescent="0.25">
      <c r="B178" s="1"/>
      <c r="C178" s="1"/>
      <c r="D178" s="6"/>
    </row>
    <row r="179" spans="2:4" ht="15.75" customHeight="1" x14ac:dyDescent="0.25">
      <c r="B179" s="1"/>
      <c r="C179" s="1"/>
      <c r="D179" s="6"/>
    </row>
    <row r="180" spans="2:4" ht="15.75" customHeight="1" x14ac:dyDescent="0.25">
      <c r="B180" s="1"/>
      <c r="C180" s="1"/>
      <c r="D180" s="6"/>
    </row>
    <row r="181" spans="2:4" ht="15.75" customHeight="1" x14ac:dyDescent="0.25">
      <c r="B181" s="1"/>
      <c r="C181" s="1"/>
      <c r="D181" s="6"/>
    </row>
    <row r="182" spans="2:4" ht="15.75" customHeight="1" x14ac:dyDescent="0.25">
      <c r="B182" s="1"/>
      <c r="C182" s="1"/>
      <c r="D182" s="6"/>
    </row>
    <row r="183" spans="2:4" ht="15.75" customHeight="1" x14ac:dyDescent="0.25">
      <c r="B183" s="1"/>
      <c r="C183" s="1"/>
      <c r="D183" s="6"/>
    </row>
    <row r="184" spans="2:4" ht="15.75" customHeight="1" x14ac:dyDescent="0.25">
      <c r="B184" s="1"/>
      <c r="C184" s="1"/>
      <c r="D184" s="6"/>
    </row>
    <row r="185" spans="2:4" ht="15.75" customHeight="1" x14ac:dyDescent="0.25">
      <c r="B185" s="1"/>
      <c r="C185" s="1"/>
      <c r="D185" s="6"/>
    </row>
    <row r="186" spans="2:4" ht="15.75" customHeight="1" x14ac:dyDescent="0.25">
      <c r="B186" s="1"/>
      <c r="C186" s="1"/>
      <c r="D186" s="6"/>
    </row>
    <row r="187" spans="2:4" ht="15.75" customHeight="1" x14ac:dyDescent="0.25">
      <c r="B187" s="1"/>
      <c r="C187" s="1"/>
      <c r="D187" s="6"/>
    </row>
    <row r="188" spans="2:4" ht="15.75" customHeight="1" x14ac:dyDescent="0.25">
      <c r="B188" s="1"/>
      <c r="C188" s="1"/>
      <c r="D188" s="6"/>
    </row>
    <row r="189" spans="2:4" ht="15.75" customHeight="1" x14ac:dyDescent="0.25">
      <c r="B189" s="1"/>
      <c r="C189" s="1"/>
      <c r="D189" s="6"/>
    </row>
    <row r="190" spans="2:4" ht="15.75" customHeight="1" x14ac:dyDescent="0.25">
      <c r="B190" s="1"/>
      <c r="C190" s="1"/>
      <c r="D190" s="6"/>
    </row>
    <row r="191" spans="2:4" ht="15.75" customHeight="1" x14ac:dyDescent="0.25">
      <c r="B191" s="1"/>
      <c r="C191" s="1"/>
      <c r="D191" s="6"/>
    </row>
    <row r="192" spans="2:4" ht="15.75" customHeight="1" x14ac:dyDescent="0.25">
      <c r="B192" s="1"/>
      <c r="C192" s="1"/>
      <c r="D192" s="6"/>
    </row>
    <row r="193" spans="2:4" ht="15.75" customHeight="1" x14ac:dyDescent="0.25">
      <c r="B193" s="1"/>
      <c r="C193" s="1"/>
      <c r="D193" s="6"/>
    </row>
    <row r="194" spans="2:4" ht="15.75" customHeight="1" x14ac:dyDescent="0.25">
      <c r="B194" s="1"/>
      <c r="C194" s="1"/>
      <c r="D194" s="6"/>
    </row>
    <row r="195" spans="2:4" ht="15.75" customHeight="1" x14ac:dyDescent="0.25">
      <c r="B195" s="1"/>
      <c r="C195" s="1"/>
      <c r="D195" s="6"/>
    </row>
    <row r="196" spans="2:4" ht="15.75" customHeight="1" x14ac:dyDescent="0.25">
      <c r="B196" s="1"/>
      <c r="C196" s="1"/>
      <c r="D196" s="6"/>
    </row>
    <row r="197" spans="2:4" ht="15.75" customHeight="1" x14ac:dyDescent="0.25">
      <c r="B197" s="1"/>
      <c r="C197" s="1"/>
      <c r="D197" s="6"/>
    </row>
    <row r="198" spans="2:4" ht="15.75" customHeight="1" x14ac:dyDescent="0.25">
      <c r="B198" s="1"/>
      <c r="C198" s="1"/>
      <c r="D198" s="6"/>
    </row>
    <row r="199" spans="2:4" ht="15.75" customHeight="1" x14ac:dyDescent="0.25">
      <c r="B199" s="1"/>
      <c r="C199" s="1"/>
      <c r="D199" s="6"/>
    </row>
    <row r="200" spans="2:4" ht="15.75" customHeight="1" x14ac:dyDescent="0.25">
      <c r="B200" s="1"/>
      <c r="C200" s="1"/>
      <c r="D200" s="6"/>
    </row>
    <row r="201" spans="2:4" ht="15.75" customHeight="1" x14ac:dyDescent="0.25">
      <c r="B201" s="1"/>
      <c r="C201" s="1"/>
      <c r="D201" s="6"/>
    </row>
    <row r="202" spans="2:4" ht="15.75" customHeight="1" x14ac:dyDescent="0.25">
      <c r="B202" s="1"/>
      <c r="C202" s="1"/>
      <c r="D202" s="6"/>
    </row>
    <row r="203" spans="2:4" ht="15.75" customHeight="1" x14ac:dyDescent="0.25">
      <c r="B203" s="1"/>
      <c r="C203" s="1"/>
      <c r="D203" s="6"/>
    </row>
    <row r="204" spans="2:4" ht="15.75" customHeight="1" x14ac:dyDescent="0.25">
      <c r="B204" s="1"/>
      <c r="C204" s="1"/>
      <c r="D204" s="6"/>
    </row>
    <row r="205" spans="2:4" ht="15.75" customHeight="1" x14ac:dyDescent="0.25">
      <c r="B205" s="1"/>
      <c r="C205" s="1"/>
      <c r="D205" s="6"/>
    </row>
    <row r="206" spans="2:4" ht="15.75" customHeight="1" x14ac:dyDescent="0.25">
      <c r="B206" s="1"/>
      <c r="C206" s="1"/>
      <c r="D206" s="6"/>
    </row>
    <row r="207" spans="2:4" ht="15.75" customHeight="1" x14ac:dyDescent="0.25">
      <c r="B207" s="1"/>
      <c r="C207" s="1"/>
      <c r="D207" s="6"/>
    </row>
    <row r="208" spans="2:4" ht="15.75" customHeight="1" x14ac:dyDescent="0.25">
      <c r="B208" s="1"/>
      <c r="C208" s="1"/>
      <c r="D208" s="6"/>
    </row>
    <row r="209" spans="2:4" ht="15.75" customHeight="1" x14ac:dyDescent="0.25">
      <c r="B209" s="1"/>
      <c r="C209" s="1"/>
      <c r="D209" s="6"/>
    </row>
    <row r="210" spans="2:4" ht="15.75" customHeight="1" x14ac:dyDescent="0.25">
      <c r="B210" s="1"/>
      <c r="C210" s="1"/>
      <c r="D210" s="6"/>
    </row>
    <row r="211" spans="2:4" ht="15.75" customHeight="1" x14ac:dyDescent="0.25">
      <c r="B211" s="1"/>
      <c r="C211" s="1"/>
      <c r="D211" s="6"/>
    </row>
    <row r="212" spans="2:4" ht="15.75" customHeight="1" x14ac:dyDescent="0.25">
      <c r="B212" s="1"/>
      <c r="C212" s="1"/>
      <c r="D212" s="6"/>
    </row>
    <row r="213" spans="2:4" ht="15.75" customHeight="1" x14ac:dyDescent="0.25">
      <c r="B213" s="1"/>
      <c r="C213" s="1"/>
      <c r="D213" s="6"/>
    </row>
    <row r="214" spans="2:4" ht="15.75" customHeight="1" x14ac:dyDescent="0.25">
      <c r="B214" s="1"/>
      <c r="C214" s="1"/>
      <c r="D214" s="6"/>
    </row>
    <row r="215" spans="2:4" ht="15.75" customHeight="1" x14ac:dyDescent="0.25">
      <c r="B215" s="1"/>
      <c r="C215" s="1"/>
      <c r="D215" s="6"/>
    </row>
    <row r="216" spans="2:4" ht="15.75" customHeight="1" x14ac:dyDescent="0.25">
      <c r="B216" s="1"/>
      <c r="C216" s="1"/>
      <c r="D216" s="6"/>
    </row>
    <row r="217" spans="2:4" ht="15.75" customHeight="1" x14ac:dyDescent="0.25">
      <c r="B217" s="1"/>
      <c r="C217" s="1"/>
      <c r="D217" s="6"/>
    </row>
    <row r="218" spans="2:4" ht="15.75" customHeight="1" x14ac:dyDescent="0.25">
      <c r="B218" s="1"/>
      <c r="C218" s="1"/>
      <c r="D218" s="6"/>
    </row>
    <row r="219" spans="2:4" ht="15.75" customHeight="1" x14ac:dyDescent="0.25">
      <c r="B219" s="1"/>
      <c r="C219" s="1"/>
      <c r="D219" s="6"/>
    </row>
    <row r="220" spans="2:4" ht="15.75" customHeight="1" x14ac:dyDescent="0.25">
      <c r="B220" s="1"/>
      <c r="C220" s="1"/>
      <c r="D220" s="6"/>
    </row>
    <row r="221" spans="2:4" ht="15.75" customHeight="1" x14ac:dyDescent="0.25">
      <c r="B221" s="1"/>
      <c r="C221" s="1"/>
      <c r="D221" s="6"/>
    </row>
    <row r="222" spans="2:4" ht="15.75" customHeight="1" x14ac:dyDescent="0.25">
      <c r="B222" s="1"/>
      <c r="C222" s="1"/>
      <c r="D222" s="6"/>
    </row>
    <row r="223" spans="2:4" ht="15.75" customHeight="1" x14ac:dyDescent="0.25">
      <c r="B223" s="1"/>
      <c r="C223" s="1"/>
      <c r="D223" s="6"/>
    </row>
    <row r="224" spans="2:4" ht="15.75" customHeight="1" x14ac:dyDescent="0.25">
      <c r="B224" s="1"/>
      <c r="C224" s="1"/>
      <c r="D224" s="6"/>
    </row>
    <row r="225" spans="2:4" ht="15.75" customHeight="1" x14ac:dyDescent="0.25">
      <c r="B225" s="1"/>
      <c r="C225" s="1"/>
      <c r="D225" s="6"/>
    </row>
    <row r="226" spans="2:4" ht="15.75" customHeight="1" x14ac:dyDescent="0.25">
      <c r="B226" s="1"/>
      <c r="C226" s="1"/>
      <c r="D226" s="6"/>
    </row>
    <row r="227" spans="2:4" ht="15.75" customHeight="1" x14ac:dyDescent="0.25">
      <c r="B227" s="1"/>
      <c r="C227" s="1"/>
      <c r="D227" s="6"/>
    </row>
    <row r="228" spans="2:4" ht="15.75" customHeight="1" x14ac:dyDescent="0.25">
      <c r="B228" s="1"/>
      <c r="C228" s="1"/>
      <c r="D228" s="6"/>
    </row>
    <row r="229" spans="2:4" ht="15.75" customHeight="1" x14ac:dyDescent="0.25">
      <c r="B229" s="1"/>
      <c r="C229" s="1"/>
      <c r="D229" s="6"/>
    </row>
    <row r="230" spans="2:4" ht="15.75" customHeight="1" x14ac:dyDescent="0.25">
      <c r="B230" s="1"/>
      <c r="C230" s="1"/>
      <c r="D230" s="6"/>
    </row>
    <row r="231" spans="2:4" ht="15.75" customHeight="1" x14ac:dyDescent="0.25">
      <c r="B231" s="1"/>
      <c r="C231" s="1"/>
      <c r="D231" s="6"/>
    </row>
    <row r="232" spans="2:4" ht="15.75" customHeight="1" x14ac:dyDescent="0.25">
      <c r="B232" s="1"/>
      <c r="C232" s="1"/>
      <c r="D232" s="6"/>
    </row>
    <row r="233" spans="2:4" ht="15.75" customHeight="1" x14ac:dyDescent="0.25">
      <c r="B233" s="1"/>
      <c r="C233" s="1"/>
      <c r="D233" s="6"/>
    </row>
    <row r="234" spans="2:4" ht="15.75" customHeight="1" x14ac:dyDescent="0.25">
      <c r="B234" s="1"/>
      <c r="C234" s="1"/>
      <c r="D234" s="6"/>
    </row>
    <row r="235" spans="2:4" ht="15.75" customHeight="1" x14ac:dyDescent="0.25">
      <c r="B235" s="1"/>
      <c r="C235" s="1"/>
      <c r="D235" s="6"/>
    </row>
    <row r="236" spans="2:4" ht="15.75" customHeight="1" x14ac:dyDescent="0.25">
      <c r="B236" s="1"/>
      <c r="C236" s="1"/>
      <c r="D236" s="6"/>
    </row>
    <row r="237" spans="2:4" ht="15.75" customHeight="1" x14ac:dyDescent="0.25">
      <c r="B237" s="1"/>
      <c r="C237" s="1"/>
      <c r="D237" s="6"/>
    </row>
    <row r="238" spans="2:4" ht="15.75" customHeight="1" x14ac:dyDescent="0.25">
      <c r="B238" s="1"/>
      <c r="C238" s="1"/>
      <c r="D238" s="6"/>
    </row>
    <row r="239" spans="2:4" ht="15.75" customHeight="1" x14ac:dyDescent="0.25">
      <c r="B239" s="1"/>
      <c r="C239" s="1"/>
      <c r="D239" s="6"/>
    </row>
    <row r="240" spans="2:4" ht="15.75" customHeight="1" x14ac:dyDescent="0.25">
      <c r="B240" s="1"/>
      <c r="C240" s="1"/>
      <c r="D240" s="6"/>
    </row>
    <row r="241" spans="2:4" ht="15.75" customHeight="1" x14ac:dyDescent="0.25">
      <c r="B241" s="1"/>
      <c r="C241" s="1"/>
      <c r="D241" s="6"/>
    </row>
    <row r="242" spans="2:4" ht="15.75" customHeight="1" x14ac:dyDescent="0.25">
      <c r="B242" s="1"/>
      <c r="C242" s="1"/>
      <c r="D242" s="6"/>
    </row>
    <row r="243" spans="2:4" ht="15.75" customHeight="1" x14ac:dyDescent="0.25">
      <c r="B243" s="1"/>
      <c r="C243" s="1"/>
      <c r="D243" s="6"/>
    </row>
    <row r="244" spans="2:4" ht="15.75" customHeight="1" x14ac:dyDescent="0.25">
      <c r="B244" s="1"/>
      <c r="C244" s="1"/>
      <c r="D244" s="6"/>
    </row>
    <row r="245" spans="2:4" ht="15.75" customHeight="1" x14ac:dyDescent="0.25">
      <c r="B245" s="1"/>
      <c r="C245" s="1"/>
      <c r="D245" s="6"/>
    </row>
    <row r="246" spans="2:4" ht="15.75" customHeight="1" x14ac:dyDescent="0.25">
      <c r="B246" s="1"/>
      <c r="C246" s="1"/>
      <c r="D246" s="6"/>
    </row>
    <row r="247" spans="2:4" ht="15.75" customHeight="1" x14ac:dyDescent="0.25">
      <c r="B247" s="1"/>
      <c r="C247" s="1"/>
      <c r="D247" s="6"/>
    </row>
    <row r="248" spans="2:4" ht="15.75" customHeight="1" x14ac:dyDescent="0.25">
      <c r="B248" s="1"/>
      <c r="C248" s="1"/>
      <c r="D248" s="6"/>
    </row>
    <row r="249" spans="2:4" ht="15.75" customHeight="1" x14ac:dyDescent="0.25">
      <c r="B249" s="1"/>
      <c r="C249" s="1"/>
      <c r="D249" s="6"/>
    </row>
    <row r="250" spans="2:4" ht="15.75" customHeight="1" x14ac:dyDescent="0.25">
      <c r="B250" s="1"/>
      <c r="C250" s="1"/>
      <c r="D250" s="6"/>
    </row>
    <row r="251" spans="2:4" ht="15.75" customHeight="1" x14ac:dyDescent="0.25">
      <c r="B251" s="1"/>
      <c r="C251" s="1"/>
      <c r="D251" s="6"/>
    </row>
    <row r="252" spans="2:4" ht="15.75" customHeight="1" x14ac:dyDescent="0.25">
      <c r="B252" s="1"/>
      <c r="C252" s="1"/>
      <c r="D252" s="6"/>
    </row>
    <row r="253" spans="2:4" ht="15.75" customHeight="1" x14ac:dyDescent="0.25">
      <c r="B253" s="1"/>
      <c r="C253" s="1"/>
      <c r="D253" s="6"/>
    </row>
    <row r="254" spans="2:4" ht="15.75" customHeight="1" x14ac:dyDescent="0.25">
      <c r="B254" s="1"/>
      <c r="C254" s="1"/>
      <c r="D254" s="6"/>
    </row>
    <row r="255" spans="2:4" ht="15.75" customHeight="1" x14ac:dyDescent="0.25">
      <c r="B255" s="1"/>
      <c r="C255" s="1"/>
      <c r="D255" s="6"/>
    </row>
    <row r="256" spans="2:4" ht="15.75" customHeight="1" x14ac:dyDescent="0.25">
      <c r="B256" s="1"/>
      <c r="C256" s="1"/>
      <c r="D256" s="6"/>
    </row>
    <row r="257" spans="2:4" ht="15.75" customHeight="1" x14ac:dyDescent="0.25">
      <c r="B257" s="1"/>
      <c r="C257" s="1"/>
      <c r="D257" s="6"/>
    </row>
    <row r="258" spans="2:4" ht="15.75" customHeight="1" x14ac:dyDescent="0.25">
      <c r="B258" s="1"/>
      <c r="C258" s="1"/>
      <c r="D258" s="6"/>
    </row>
    <row r="259" spans="2:4" ht="15.75" customHeight="1" x14ac:dyDescent="0.25">
      <c r="B259" s="1"/>
      <c r="C259" s="1"/>
      <c r="D259" s="6"/>
    </row>
    <row r="260" spans="2:4" ht="15.75" customHeight="1" x14ac:dyDescent="0.25">
      <c r="B260" s="1"/>
      <c r="C260" s="1"/>
      <c r="D260" s="6"/>
    </row>
    <row r="261" spans="2:4" ht="15.75" customHeight="1" x14ac:dyDescent="0.25">
      <c r="B261" s="1"/>
      <c r="C261" s="1"/>
      <c r="D261" s="6"/>
    </row>
    <row r="262" spans="2:4" ht="15.75" customHeight="1" x14ac:dyDescent="0.25">
      <c r="B262" s="1"/>
      <c r="C262" s="1"/>
      <c r="D262" s="6"/>
    </row>
    <row r="263" spans="2:4" ht="15.75" customHeight="1" x14ac:dyDescent="0.25">
      <c r="B263" s="1"/>
      <c r="C263" s="1"/>
      <c r="D263" s="6"/>
    </row>
    <row r="264" spans="2:4" ht="15.75" customHeight="1" x14ac:dyDescent="0.25">
      <c r="B264" s="1"/>
      <c r="C264" s="1"/>
      <c r="D264" s="6"/>
    </row>
    <row r="265" spans="2:4" ht="15.75" customHeight="1" x14ac:dyDescent="0.25">
      <c r="B265" s="1"/>
      <c r="C265" s="1"/>
      <c r="D265" s="6"/>
    </row>
    <row r="266" spans="2:4" ht="15.75" customHeight="1" x14ac:dyDescent="0.25">
      <c r="B266" s="1"/>
      <c r="C266" s="1"/>
      <c r="D266" s="6"/>
    </row>
    <row r="267" spans="2:4" ht="15.75" customHeight="1" x14ac:dyDescent="0.25">
      <c r="B267" s="1"/>
      <c r="C267" s="1"/>
      <c r="D267" s="6"/>
    </row>
    <row r="268" spans="2:4" ht="15.75" customHeight="1" x14ac:dyDescent="0.25">
      <c r="B268" s="1"/>
      <c r="C268" s="1"/>
      <c r="D268" s="6"/>
    </row>
    <row r="269" spans="2:4" ht="15.75" customHeight="1" x14ac:dyDescent="0.25">
      <c r="B269" s="1"/>
      <c r="C269" s="1"/>
      <c r="D269" s="6"/>
    </row>
    <row r="270" spans="2:4" ht="15.75" customHeight="1" x14ac:dyDescent="0.25">
      <c r="B270" s="1"/>
      <c r="C270" s="1"/>
      <c r="D270" s="6"/>
    </row>
    <row r="271" spans="2:4" ht="15.75" customHeight="1" x14ac:dyDescent="0.25">
      <c r="B271" s="1"/>
      <c r="C271" s="1"/>
      <c r="D271" s="6"/>
    </row>
    <row r="272" spans="2:4" ht="15.75" customHeight="1" x14ac:dyDescent="0.25">
      <c r="B272" s="1"/>
      <c r="C272" s="1"/>
      <c r="D272" s="6"/>
    </row>
    <row r="273" spans="2:4" ht="15.75" customHeight="1" x14ac:dyDescent="0.25">
      <c r="B273" s="1"/>
      <c r="C273" s="1"/>
      <c r="D273" s="6"/>
    </row>
    <row r="274" spans="2:4" ht="15.75" customHeight="1" x14ac:dyDescent="0.25">
      <c r="B274" s="1"/>
      <c r="C274" s="1"/>
      <c r="D274" s="6"/>
    </row>
    <row r="275" spans="2:4" ht="15.75" customHeight="1" x14ac:dyDescent="0.25">
      <c r="B275" s="1"/>
      <c r="C275" s="1"/>
      <c r="D275" s="6"/>
    </row>
    <row r="276" spans="2:4" ht="15.75" customHeight="1" x14ac:dyDescent="0.25">
      <c r="B276" s="1"/>
      <c r="C276" s="1"/>
      <c r="D276" s="6"/>
    </row>
    <row r="277" spans="2:4" ht="15.75" customHeight="1" x14ac:dyDescent="0.25">
      <c r="B277" s="1"/>
      <c r="C277" s="1"/>
      <c r="D277" s="6"/>
    </row>
    <row r="278" spans="2:4" ht="15.75" customHeight="1" x14ac:dyDescent="0.25">
      <c r="B278" s="1"/>
      <c r="C278" s="1"/>
      <c r="D278" s="6"/>
    </row>
    <row r="279" spans="2:4" ht="15.75" customHeight="1" x14ac:dyDescent="0.25">
      <c r="B279" s="1"/>
      <c r="C279" s="1"/>
      <c r="D279" s="6"/>
    </row>
    <row r="280" spans="2:4" ht="15.75" customHeight="1" x14ac:dyDescent="0.25">
      <c r="B280" s="1"/>
      <c r="C280" s="1"/>
      <c r="D280" s="6"/>
    </row>
    <row r="281" spans="2:4" ht="15.75" customHeight="1" x14ac:dyDescent="0.25">
      <c r="B281" s="1"/>
      <c r="C281" s="1"/>
      <c r="D281" s="6"/>
    </row>
    <row r="282" spans="2:4" ht="15.75" customHeight="1" x14ac:dyDescent="0.25">
      <c r="B282" s="1"/>
      <c r="C282" s="1"/>
      <c r="D282" s="6"/>
    </row>
    <row r="283" spans="2:4" ht="15.75" customHeight="1" x14ac:dyDescent="0.25">
      <c r="B283" s="1"/>
      <c r="C283" s="1"/>
      <c r="D283" s="6"/>
    </row>
    <row r="284" spans="2:4" ht="15.75" customHeight="1" x14ac:dyDescent="0.25">
      <c r="B284" s="1"/>
      <c r="C284" s="1"/>
      <c r="D284" s="6"/>
    </row>
    <row r="285" spans="2:4" ht="15.75" customHeight="1" x14ac:dyDescent="0.25">
      <c r="B285" s="1"/>
      <c r="C285" s="1"/>
      <c r="D285" s="6"/>
    </row>
    <row r="286" spans="2:4" ht="15.75" customHeight="1" x14ac:dyDescent="0.25">
      <c r="B286" s="1"/>
      <c r="C286" s="1"/>
      <c r="D286" s="6"/>
    </row>
    <row r="287" spans="2:4" ht="15.75" customHeight="1" x14ac:dyDescent="0.25">
      <c r="B287" s="1"/>
      <c r="C287" s="1"/>
      <c r="D287" s="6"/>
    </row>
    <row r="288" spans="2:4" ht="15.75" customHeight="1" x14ac:dyDescent="0.25">
      <c r="B288" s="1"/>
      <c r="C288" s="1"/>
      <c r="D288" s="6"/>
    </row>
    <row r="289" spans="2:4" ht="15.75" customHeight="1" x14ac:dyDescent="0.25">
      <c r="B289" s="1"/>
      <c r="C289" s="1"/>
      <c r="D289" s="6"/>
    </row>
    <row r="290" spans="2:4" ht="15.75" customHeight="1" x14ac:dyDescent="0.25">
      <c r="B290" s="1"/>
      <c r="C290" s="1"/>
      <c r="D290" s="6"/>
    </row>
    <row r="291" spans="2:4" ht="15.75" customHeight="1" x14ac:dyDescent="0.25">
      <c r="B291" s="1"/>
      <c r="C291" s="1"/>
      <c r="D291" s="6"/>
    </row>
    <row r="292" spans="2:4" ht="15.75" customHeight="1" x14ac:dyDescent="0.25">
      <c r="B292" s="1"/>
      <c r="C292" s="1"/>
      <c r="D292" s="6"/>
    </row>
    <row r="293" spans="2:4" ht="15.75" customHeight="1" x14ac:dyDescent="0.25">
      <c r="B293" s="1"/>
      <c r="C293" s="1"/>
      <c r="D293" s="6"/>
    </row>
    <row r="294" spans="2:4" ht="15.75" customHeight="1" x14ac:dyDescent="0.25">
      <c r="B294" s="1"/>
      <c r="C294" s="1"/>
      <c r="D294" s="6"/>
    </row>
    <row r="295" spans="2:4" ht="15.75" customHeight="1" x14ac:dyDescent="0.25">
      <c r="B295" s="1"/>
      <c r="C295" s="1"/>
      <c r="D295" s="6"/>
    </row>
    <row r="296" spans="2:4" ht="15.75" customHeight="1" x14ac:dyDescent="0.25">
      <c r="B296" s="1"/>
      <c r="C296" s="1"/>
      <c r="D296" s="6"/>
    </row>
    <row r="297" spans="2:4" ht="15.75" customHeight="1" x14ac:dyDescent="0.25">
      <c r="B297" s="1"/>
      <c r="C297" s="1"/>
      <c r="D297" s="6"/>
    </row>
    <row r="298" spans="2:4" ht="15.75" customHeight="1" x14ac:dyDescent="0.25">
      <c r="B298" s="1"/>
      <c r="C298" s="1"/>
      <c r="D298" s="6"/>
    </row>
    <row r="299" spans="2:4" ht="15.75" customHeight="1" x14ac:dyDescent="0.25">
      <c r="B299" s="1"/>
      <c r="C299" s="1"/>
      <c r="D299" s="6"/>
    </row>
    <row r="300" spans="2:4" ht="15.75" customHeight="1" x14ac:dyDescent="0.25">
      <c r="B300" s="1"/>
      <c r="C300" s="1"/>
      <c r="D300" s="6"/>
    </row>
    <row r="301" spans="2:4" ht="15.75" customHeight="1" x14ac:dyDescent="0.25">
      <c r="B301" s="1"/>
      <c r="C301" s="1"/>
      <c r="D301" s="6"/>
    </row>
    <row r="302" spans="2:4" ht="15.75" customHeight="1" x14ac:dyDescent="0.25">
      <c r="B302" s="1"/>
      <c r="C302" s="1"/>
      <c r="D302" s="6"/>
    </row>
    <row r="303" spans="2:4" ht="15.75" customHeight="1" x14ac:dyDescent="0.25">
      <c r="B303" s="1"/>
      <c r="C303" s="1"/>
      <c r="D303" s="6"/>
    </row>
    <row r="304" spans="2:4" ht="15.75" customHeight="1" x14ac:dyDescent="0.25">
      <c r="B304" s="1"/>
      <c r="C304" s="1"/>
      <c r="D304" s="6"/>
    </row>
    <row r="305" spans="2:4" ht="15.75" customHeight="1" x14ac:dyDescent="0.25">
      <c r="B305" s="1"/>
      <c r="C305" s="1"/>
      <c r="D305" s="6"/>
    </row>
    <row r="306" spans="2:4" ht="15.75" customHeight="1" x14ac:dyDescent="0.25">
      <c r="B306" s="1"/>
      <c r="C306" s="1"/>
      <c r="D306" s="6"/>
    </row>
    <row r="307" spans="2:4" ht="15.75" customHeight="1" x14ac:dyDescent="0.25">
      <c r="B307" s="1"/>
      <c r="C307" s="1"/>
      <c r="D307" s="6"/>
    </row>
    <row r="308" spans="2:4" ht="15.75" customHeight="1" x14ac:dyDescent="0.25">
      <c r="B308" s="1"/>
      <c r="C308" s="1"/>
      <c r="D308" s="6"/>
    </row>
    <row r="309" spans="2:4" ht="15.75" customHeight="1" x14ac:dyDescent="0.25">
      <c r="B309" s="1"/>
      <c r="C309" s="1"/>
      <c r="D309" s="6"/>
    </row>
    <row r="310" spans="2:4" ht="15.75" customHeight="1" x14ac:dyDescent="0.25">
      <c r="B310" s="1"/>
      <c r="C310" s="1"/>
      <c r="D310" s="6"/>
    </row>
    <row r="311" spans="2:4" ht="15.75" customHeight="1" x14ac:dyDescent="0.25">
      <c r="B311" s="1"/>
      <c r="C311" s="1"/>
      <c r="D311" s="6"/>
    </row>
    <row r="312" spans="2:4" ht="15.75" customHeight="1" x14ac:dyDescent="0.25">
      <c r="B312" s="1"/>
      <c r="C312" s="1"/>
      <c r="D312" s="6"/>
    </row>
    <row r="313" spans="2:4" ht="15.75" customHeight="1" x14ac:dyDescent="0.25">
      <c r="B313" s="1"/>
      <c r="C313" s="1"/>
      <c r="D313" s="6"/>
    </row>
    <row r="314" spans="2:4" ht="15.75" customHeight="1" x14ac:dyDescent="0.25">
      <c r="B314" s="1"/>
      <c r="C314" s="1"/>
      <c r="D314" s="6"/>
    </row>
    <row r="315" spans="2:4" ht="15.75" customHeight="1" x14ac:dyDescent="0.25">
      <c r="B315" s="1"/>
      <c r="C315" s="1"/>
      <c r="D315" s="6"/>
    </row>
    <row r="316" spans="2:4" ht="15.75" customHeight="1" x14ac:dyDescent="0.25">
      <c r="B316" s="1"/>
      <c r="C316" s="1"/>
      <c r="D316" s="6"/>
    </row>
    <row r="317" spans="2:4" ht="15.75" customHeight="1" x14ac:dyDescent="0.25">
      <c r="B317" s="1"/>
      <c r="C317" s="1"/>
      <c r="D317" s="6"/>
    </row>
    <row r="318" spans="2:4" ht="15.75" customHeight="1" x14ac:dyDescent="0.25">
      <c r="B318" s="1"/>
      <c r="C318" s="1"/>
      <c r="D318" s="6"/>
    </row>
    <row r="319" spans="2:4" ht="15.75" customHeight="1" x14ac:dyDescent="0.25">
      <c r="B319" s="1"/>
      <c r="C319" s="1"/>
      <c r="D319" s="6"/>
    </row>
    <row r="320" spans="2:4" ht="15.75" customHeight="1" x14ac:dyDescent="0.25">
      <c r="B320" s="1"/>
      <c r="C320" s="1"/>
      <c r="D320" s="6"/>
    </row>
    <row r="321" spans="2:4" ht="15.75" customHeight="1" x14ac:dyDescent="0.25">
      <c r="B321" s="1"/>
      <c r="C321" s="1"/>
      <c r="D321" s="6"/>
    </row>
    <row r="322" spans="2:4" ht="15.75" customHeight="1" x14ac:dyDescent="0.25">
      <c r="B322" s="1"/>
      <c r="C322" s="1"/>
      <c r="D322" s="6"/>
    </row>
    <row r="323" spans="2:4" ht="15.75" customHeight="1" x14ac:dyDescent="0.25">
      <c r="B323" s="1"/>
      <c r="C323" s="1"/>
      <c r="D323" s="6"/>
    </row>
    <row r="324" spans="2:4" ht="15.75" customHeight="1" x14ac:dyDescent="0.25">
      <c r="B324" s="1"/>
      <c r="C324" s="1"/>
      <c r="D324" s="6"/>
    </row>
    <row r="325" spans="2:4" ht="15.75" customHeight="1" x14ac:dyDescent="0.25">
      <c r="B325" s="1"/>
      <c r="C325" s="1"/>
      <c r="D325" s="6"/>
    </row>
    <row r="326" spans="2:4" ht="15.75" customHeight="1" x14ac:dyDescent="0.25">
      <c r="B326" s="1"/>
      <c r="C326" s="1"/>
      <c r="D326" s="6"/>
    </row>
    <row r="327" spans="2:4" ht="15.75" customHeight="1" x14ac:dyDescent="0.25">
      <c r="B327" s="1"/>
      <c r="C327" s="1"/>
      <c r="D327" s="6"/>
    </row>
    <row r="328" spans="2:4" ht="15.75" customHeight="1" x14ac:dyDescent="0.25">
      <c r="B328" s="1"/>
      <c r="C328" s="1"/>
      <c r="D328" s="6"/>
    </row>
    <row r="329" spans="2:4" ht="15.75" customHeight="1" x14ac:dyDescent="0.25">
      <c r="B329" s="1"/>
      <c r="C329" s="1"/>
      <c r="D329" s="6"/>
    </row>
    <row r="330" spans="2:4" ht="15.75" customHeight="1" x14ac:dyDescent="0.25">
      <c r="B330" s="1"/>
      <c r="C330" s="1"/>
      <c r="D330" s="6"/>
    </row>
    <row r="331" spans="2:4" ht="15.75" customHeight="1" x14ac:dyDescent="0.25">
      <c r="B331" s="1"/>
      <c r="C331" s="1"/>
      <c r="D331" s="6"/>
    </row>
    <row r="332" spans="2:4" ht="15.75" customHeight="1" x14ac:dyDescent="0.25">
      <c r="B332" s="1"/>
      <c r="C332" s="1"/>
      <c r="D332" s="6"/>
    </row>
    <row r="333" spans="2:4" ht="15.75" customHeight="1" x14ac:dyDescent="0.25">
      <c r="B333" s="1"/>
      <c r="C333" s="1"/>
      <c r="D333" s="6"/>
    </row>
    <row r="334" spans="2:4" ht="15.75" customHeight="1" x14ac:dyDescent="0.25">
      <c r="B334" s="1"/>
      <c r="C334" s="1"/>
      <c r="D334" s="6"/>
    </row>
    <row r="335" spans="2:4" ht="15.75" customHeight="1" x14ac:dyDescent="0.25">
      <c r="B335" s="1"/>
      <c r="C335" s="1"/>
      <c r="D335" s="6"/>
    </row>
    <row r="336" spans="2:4" ht="15.75" customHeight="1" x14ac:dyDescent="0.25">
      <c r="B336" s="1"/>
      <c r="C336" s="1"/>
      <c r="D336" s="6"/>
    </row>
    <row r="337" spans="2:4" ht="15.75" customHeight="1" x14ac:dyDescent="0.25">
      <c r="B337" s="1"/>
      <c r="C337" s="1"/>
      <c r="D337" s="6"/>
    </row>
    <row r="338" spans="2:4" ht="15.75" customHeight="1" x14ac:dyDescent="0.25">
      <c r="B338" s="1"/>
      <c r="C338" s="1"/>
      <c r="D338" s="6"/>
    </row>
    <row r="339" spans="2:4" ht="15.75" customHeight="1" x14ac:dyDescent="0.25">
      <c r="B339" s="1"/>
      <c r="C339" s="1"/>
      <c r="D339" s="6"/>
    </row>
    <row r="340" spans="2:4" ht="15.75" customHeight="1" x14ac:dyDescent="0.25">
      <c r="B340" s="1"/>
      <c r="C340" s="1"/>
      <c r="D340" s="6"/>
    </row>
    <row r="341" spans="2:4" ht="15.75" customHeight="1" x14ac:dyDescent="0.25">
      <c r="B341" s="1"/>
      <c r="C341" s="1"/>
      <c r="D341" s="6"/>
    </row>
    <row r="342" spans="2:4" ht="15.75" customHeight="1" x14ac:dyDescent="0.25">
      <c r="B342" s="1"/>
      <c r="C342" s="1"/>
      <c r="D342" s="6"/>
    </row>
    <row r="343" spans="2:4" ht="15.75" customHeight="1" x14ac:dyDescent="0.25">
      <c r="B343" s="1"/>
      <c r="C343" s="1"/>
      <c r="D343" s="6"/>
    </row>
    <row r="344" spans="2:4" ht="15.75" customHeight="1" x14ac:dyDescent="0.25">
      <c r="B344" s="1"/>
      <c r="C344" s="1"/>
      <c r="D344" s="6"/>
    </row>
    <row r="345" spans="2:4" ht="15.75" customHeight="1" x14ac:dyDescent="0.25">
      <c r="B345" s="1"/>
      <c r="C345" s="1"/>
      <c r="D345" s="6"/>
    </row>
    <row r="346" spans="2:4" ht="15.75" customHeight="1" x14ac:dyDescent="0.25">
      <c r="B346" s="1"/>
      <c r="C346" s="1"/>
      <c r="D346" s="6"/>
    </row>
    <row r="347" spans="2:4" ht="15.75" customHeight="1" x14ac:dyDescent="0.25">
      <c r="B347" s="1"/>
      <c r="C347" s="1"/>
      <c r="D347" s="6"/>
    </row>
    <row r="348" spans="2:4" ht="15.75" customHeight="1" x14ac:dyDescent="0.25">
      <c r="B348" s="1"/>
      <c r="C348" s="1"/>
      <c r="D348" s="6"/>
    </row>
    <row r="349" spans="2:4" ht="15.75" customHeight="1" x14ac:dyDescent="0.25">
      <c r="B349" s="1"/>
      <c r="C349" s="1"/>
      <c r="D349" s="6"/>
    </row>
    <row r="350" spans="2:4" ht="15.75" customHeight="1" x14ac:dyDescent="0.25">
      <c r="B350" s="1"/>
      <c r="C350" s="1"/>
      <c r="D350" s="6"/>
    </row>
    <row r="351" spans="2:4" ht="15.75" customHeight="1" x14ac:dyDescent="0.25">
      <c r="B351" s="1"/>
      <c r="C351" s="1"/>
      <c r="D351" s="6"/>
    </row>
    <row r="352" spans="2:4" ht="15.75" customHeight="1" x14ac:dyDescent="0.25">
      <c r="B352" s="1"/>
      <c r="C352" s="1"/>
      <c r="D352" s="6"/>
    </row>
    <row r="353" spans="2:4" ht="15.75" customHeight="1" x14ac:dyDescent="0.25">
      <c r="B353" s="1"/>
      <c r="C353" s="1"/>
      <c r="D353" s="6"/>
    </row>
    <row r="354" spans="2:4" ht="15.75" customHeight="1" x14ac:dyDescent="0.25">
      <c r="B354" s="1"/>
      <c r="C354" s="1"/>
      <c r="D354" s="6"/>
    </row>
    <row r="355" spans="2:4" ht="15.75" customHeight="1" x14ac:dyDescent="0.25">
      <c r="B355" s="1"/>
      <c r="C355" s="1"/>
      <c r="D355" s="6"/>
    </row>
    <row r="356" spans="2:4" ht="15.75" customHeight="1" x14ac:dyDescent="0.25">
      <c r="B356" s="1"/>
      <c r="C356" s="1"/>
      <c r="D356" s="6"/>
    </row>
    <row r="357" spans="2:4" ht="15.75" customHeight="1" x14ac:dyDescent="0.25">
      <c r="B357" s="1"/>
      <c r="C357" s="1"/>
      <c r="D357" s="6"/>
    </row>
    <row r="358" spans="2:4" ht="15.75" customHeight="1" x14ac:dyDescent="0.25">
      <c r="B358" s="1"/>
      <c r="C358" s="1"/>
      <c r="D358" s="6"/>
    </row>
    <row r="359" spans="2:4" ht="15.75" customHeight="1" x14ac:dyDescent="0.25">
      <c r="B359" s="1"/>
      <c r="C359" s="1"/>
      <c r="D359" s="6"/>
    </row>
    <row r="360" spans="2:4" ht="15.75" customHeight="1" x14ac:dyDescent="0.25">
      <c r="B360" s="1"/>
      <c r="C360" s="1"/>
      <c r="D360" s="6"/>
    </row>
    <row r="361" spans="2:4" ht="15.75" customHeight="1" x14ac:dyDescent="0.25">
      <c r="B361" s="1"/>
      <c r="C361" s="1"/>
      <c r="D361" s="6"/>
    </row>
    <row r="362" spans="2:4" ht="15.75" customHeight="1" x14ac:dyDescent="0.25">
      <c r="B362" s="1"/>
      <c r="C362" s="1"/>
      <c r="D362" s="6"/>
    </row>
    <row r="363" spans="2:4" ht="15.75" customHeight="1" x14ac:dyDescent="0.25">
      <c r="B363" s="1"/>
      <c r="C363" s="1"/>
      <c r="D363" s="6"/>
    </row>
    <row r="364" spans="2:4" ht="15.75" customHeight="1" x14ac:dyDescent="0.25">
      <c r="B364" s="1"/>
      <c r="C364" s="1"/>
      <c r="D364" s="6"/>
    </row>
    <row r="365" spans="2:4" ht="15.75" customHeight="1" x14ac:dyDescent="0.25">
      <c r="B365" s="1"/>
      <c r="C365" s="1"/>
      <c r="D365" s="6"/>
    </row>
    <row r="366" spans="2:4" ht="15.75" customHeight="1" x14ac:dyDescent="0.25">
      <c r="B366" s="1"/>
      <c r="C366" s="1"/>
      <c r="D366" s="6"/>
    </row>
    <row r="367" spans="2:4" ht="15.75" customHeight="1" x14ac:dyDescent="0.25">
      <c r="B367" s="1"/>
      <c r="C367" s="1"/>
      <c r="D367" s="6"/>
    </row>
    <row r="368" spans="2:4" ht="15.75" customHeight="1" x14ac:dyDescent="0.25">
      <c r="B368" s="1"/>
      <c r="C368" s="1"/>
      <c r="D368" s="6"/>
    </row>
    <row r="369" spans="2:4" ht="15.75" customHeight="1" x14ac:dyDescent="0.25">
      <c r="B369" s="1"/>
      <c r="C369" s="1"/>
      <c r="D369" s="6"/>
    </row>
    <row r="370" spans="2:4" ht="15.75" customHeight="1" x14ac:dyDescent="0.25">
      <c r="B370" s="1"/>
      <c r="C370" s="1"/>
      <c r="D370" s="6"/>
    </row>
    <row r="371" spans="2:4" ht="15.75" customHeight="1" x14ac:dyDescent="0.25">
      <c r="B371" s="1"/>
      <c r="C371" s="1"/>
      <c r="D371" s="6"/>
    </row>
    <row r="372" spans="2:4" ht="15.75" customHeight="1" x14ac:dyDescent="0.25">
      <c r="B372" s="1"/>
      <c r="C372" s="1"/>
      <c r="D372" s="6"/>
    </row>
    <row r="373" spans="2:4" ht="15.75" customHeight="1" x14ac:dyDescent="0.25">
      <c r="B373" s="1"/>
      <c r="C373" s="1"/>
      <c r="D373" s="6"/>
    </row>
    <row r="374" spans="2:4" ht="15.75" customHeight="1" x14ac:dyDescent="0.25">
      <c r="B374" s="1"/>
      <c r="C374" s="1"/>
      <c r="D374" s="6"/>
    </row>
    <row r="375" spans="2:4" ht="15.75" customHeight="1" x14ac:dyDescent="0.25">
      <c r="B375" s="1"/>
      <c r="C375" s="1"/>
      <c r="D375" s="6"/>
    </row>
    <row r="376" spans="2:4" ht="15.75" customHeight="1" x14ac:dyDescent="0.25">
      <c r="B376" s="1"/>
      <c r="C376" s="1"/>
      <c r="D376" s="6"/>
    </row>
    <row r="377" spans="2:4" ht="15.75" customHeight="1" x14ac:dyDescent="0.25">
      <c r="B377" s="1"/>
      <c r="C377" s="1"/>
      <c r="D377" s="6"/>
    </row>
    <row r="378" spans="2:4" ht="15.75" customHeight="1" x14ac:dyDescent="0.25">
      <c r="B378" s="1"/>
      <c r="C378" s="1"/>
      <c r="D378" s="6"/>
    </row>
    <row r="379" spans="2:4" ht="15.75" customHeight="1" x14ac:dyDescent="0.25">
      <c r="B379" s="1"/>
      <c r="C379" s="1"/>
      <c r="D379" s="6"/>
    </row>
    <row r="380" spans="2:4" ht="15.75" customHeight="1" x14ac:dyDescent="0.25">
      <c r="B380" s="1"/>
      <c r="C380" s="1"/>
      <c r="D380" s="6"/>
    </row>
    <row r="381" spans="2:4" ht="15.75" customHeight="1" x14ac:dyDescent="0.25">
      <c r="B381" s="1"/>
      <c r="C381" s="1"/>
      <c r="D381" s="6"/>
    </row>
    <row r="382" spans="2:4" ht="15.75" customHeight="1" x14ac:dyDescent="0.25">
      <c r="B382" s="1"/>
      <c r="C382" s="1"/>
      <c r="D382" s="6"/>
    </row>
    <row r="383" spans="2:4" ht="15.75" customHeight="1" x14ac:dyDescent="0.25">
      <c r="B383" s="1"/>
      <c r="C383" s="1"/>
      <c r="D383" s="6"/>
    </row>
    <row r="384" spans="2:4" ht="15.75" customHeight="1" x14ac:dyDescent="0.25">
      <c r="B384" s="1"/>
      <c r="C384" s="1"/>
      <c r="D384" s="6"/>
    </row>
    <row r="385" spans="2:4" ht="15.75" customHeight="1" x14ac:dyDescent="0.25">
      <c r="B385" s="1"/>
      <c r="C385" s="1"/>
      <c r="D385" s="6"/>
    </row>
    <row r="386" spans="2:4" ht="15.75" customHeight="1" x14ac:dyDescent="0.25">
      <c r="B386" s="1"/>
      <c r="C386" s="1"/>
      <c r="D386" s="6"/>
    </row>
    <row r="387" spans="2:4" ht="15.75" customHeight="1" x14ac:dyDescent="0.25">
      <c r="B387" s="1"/>
      <c r="C387" s="1"/>
      <c r="D387" s="6"/>
    </row>
    <row r="388" spans="2:4" ht="15.75" customHeight="1" x14ac:dyDescent="0.25">
      <c r="B388" s="1"/>
      <c r="C388" s="1"/>
      <c r="D388" s="6"/>
    </row>
    <row r="389" spans="2:4" ht="15.75" customHeight="1" x14ac:dyDescent="0.25">
      <c r="B389" s="1"/>
      <c r="C389" s="1"/>
      <c r="D389" s="6"/>
    </row>
    <row r="390" spans="2:4" ht="15.75" customHeight="1" x14ac:dyDescent="0.25">
      <c r="B390" s="1"/>
      <c r="C390" s="1"/>
      <c r="D390" s="6"/>
    </row>
    <row r="391" spans="2:4" ht="15.75" customHeight="1" x14ac:dyDescent="0.25">
      <c r="B391" s="1"/>
      <c r="C391" s="1"/>
      <c r="D391" s="6"/>
    </row>
    <row r="392" spans="2:4" ht="15.75" customHeight="1" x14ac:dyDescent="0.25">
      <c r="B392" s="1"/>
      <c r="C392" s="1"/>
      <c r="D392" s="6"/>
    </row>
    <row r="393" spans="2:4" ht="15.75" customHeight="1" x14ac:dyDescent="0.25">
      <c r="B393" s="1"/>
      <c r="C393" s="1"/>
      <c r="D393" s="6"/>
    </row>
    <row r="394" spans="2:4" ht="15.75" customHeight="1" x14ac:dyDescent="0.25">
      <c r="B394" s="1"/>
      <c r="C394" s="1"/>
      <c r="D394" s="6"/>
    </row>
    <row r="395" spans="2:4" ht="15.75" customHeight="1" x14ac:dyDescent="0.25">
      <c r="B395" s="1"/>
      <c r="C395" s="1"/>
      <c r="D395" s="6"/>
    </row>
    <row r="396" spans="2:4" ht="15.75" customHeight="1" x14ac:dyDescent="0.25">
      <c r="B396" s="1"/>
      <c r="C396" s="1"/>
      <c r="D396" s="6"/>
    </row>
    <row r="397" spans="2:4" ht="15.75" customHeight="1" x14ac:dyDescent="0.25">
      <c r="B397" s="1"/>
      <c r="C397" s="1"/>
      <c r="D397" s="6"/>
    </row>
    <row r="398" spans="2:4" ht="15.75" customHeight="1" x14ac:dyDescent="0.25">
      <c r="B398" s="1"/>
      <c r="C398" s="1"/>
      <c r="D398" s="6"/>
    </row>
    <row r="399" spans="2:4" ht="15.75" customHeight="1" x14ac:dyDescent="0.25">
      <c r="B399" s="1"/>
      <c r="C399" s="1"/>
      <c r="D399" s="6"/>
    </row>
    <row r="400" spans="2:4" ht="15.75" customHeight="1" x14ac:dyDescent="0.25">
      <c r="B400" s="1"/>
      <c r="C400" s="1"/>
      <c r="D400" s="6"/>
    </row>
    <row r="401" spans="2:4" ht="15.75" customHeight="1" x14ac:dyDescent="0.25">
      <c r="B401" s="1"/>
      <c r="C401" s="1"/>
      <c r="D401" s="6"/>
    </row>
    <row r="402" spans="2:4" ht="15.75" customHeight="1" x14ac:dyDescent="0.25">
      <c r="B402" s="1"/>
      <c r="C402" s="1"/>
      <c r="D402" s="6"/>
    </row>
    <row r="403" spans="2:4" ht="15.75" customHeight="1" x14ac:dyDescent="0.25">
      <c r="B403" s="1"/>
      <c r="C403" s="1"/>
      <c r="D403" s="6"/>
    </row>
    <row r="404" spans="2:4" ht="15.75" customHeight="1" x14ac:dyDescent="0.25">
      <c r="B404" s="1"/>
      <c r="C404" s="1"/>
      <c r="D404" s="6"/>
    </row>
    <row r="405" spans="2:4" ht="15.75" customHeight="1" x14ac:dyDescent="0.25">
      <c r="B405" s="1"/>
      <c r="C405" s="1"/>
      <c r="D405" s="6"/>
    </row>
    <row r="406" spans="2:4" ht="15.75" customHeight="1" x14ac:dyDescent="0.25">
      <c r="B406" s="1"/>
      <c r="C406" s="1"/>
      <c r="D406" s="6"/>
    </row>
    <row r="407" spans="2:4" ht="15.75" customHeight="1" x14ac:dyDescent="0.25">
      <c r="B407" s="1"/>
      <c r="C407" s="1"/>
      <c r="D407" s="6"/>
    </row>
    <row r="408" spans="2:4" ht="15.75" customHeight="1" x14ac:dyDescent="0.25">
      <c r="B408" s="1"/>
      <c r="C408" s="1"/>
      <c r="D408" s="6"/>
    </row>
    <row r="409" spans="2:4" ht="15.75" customHeight="1" x14ac:dyDescent="0.25">
      <c r="B409" s="1"/>
      <c r="C409" s="1"/>
      <c r="D409" s="6"/>
    </row>
    <row r="410" spans="2:4" ht="15.75" customHeight="1" x14ac:dyDescent="0.25">
      <c r="B410" s="1"/>
      <c r="C410" s="1"/>
      <c r="D410" s="6"/>
    </row>
    <row r="411" spans="2:4" ht="15.75" customHeight="1" x14ac:dyDescent="0.25">
      <c r="B411" s="1"/>
      <c r="C411" s="1"/>
      <c r="D411" s="6"/>
    </row>
    <row r="412" spans="2:4" ht="15.75" customHeight="1" x14ac:dyDescent="0.25">
      <c r="B412" s="1"/>
      <c r="C412" s="1"/>
      <c r="D412" s="6"/>
    </row>
    <row r="413" spans="2:4" ht="15.75" customHeight="1" x14ac:dyDescent="0.25">
      <c r="B413" s="1"/>
      <c r="C413" s="1"/>
      <c r="D413" s="6"/>
    </row>
    <row r="414" spans="2:4" ht="15.75" customHeight="1" x14ac:dyDescent="0.25">
      <c r="B414" s="1"/>
      <c r="C414" s="1"/>
      <c r="D414" s="6"/>
    </row>
    <row r="415" spans="2:4" ht="15.75" customHeight="1" x14ac:dyDescent="0.25">
      <c r="B415" s="1"/>
      <c r="C415" s="1"/>
      <c r="D415" s="6"/>
    </row>
    <row r="416" spans="2:4" ht="15.75" customHeight="1" x14ac:dyDescent="0.25">
      <c r="B416" s="1"/>
      <c r="C416" s="1"/>
      <c r="D416" s="6"/>
    </row>
    <row r="417" spans="2:4" ht="15.75" customHeight="1" x14ac:dyDescent="0.25">
      <c r="B417" s="1"/>
      <c r="C417" s="1"/>
      <c r="D417" s="6"/>
    </row>
    <row r="418" spans="2:4" ht="15.75" customHeight="1" x14ac:dyDescent="0.25">
      <c r="B418" s="1"/>
      <c r="C418" s="1"/>
      <c r="D418" s="6"/>
    </row>
    <row r="419" spans="2:4" ht="15.75" customHeight="1" x14ac:dyDescent="0.25">
      <c r="B419" s="1"/>
      <c r="C419" s="1"/>
      <c r="D419" s="6"/>
    </row>
    <row r="420" spans="2:4" ht="15.75" customHeight="1" x14ac:dyDescent="0.25">
      <c r="B420" s="1"/>
      <c r="C420" s="1"/>
      <c r="D420" s="6"/>
    </row>
    <row r="421" spans="2:4" ht="15.75" customHeight="1" x14ac:dyDescent="0.25">
      <c r="B421" s="1"/>
      <c r="C421" s="1"/>
      <c r="D421" s="6"/>
    </row>
    <row r="422" spans="2:4" ht="15.75" customHeight="1" x14ac:dyDescent="0.25">
      <c r="B422" s="1"/>
      <c r="C422" s="1"/>
      <c r="D422" s="6"/>
    </row>
    <row r="423" spans="2:4" ht="15.75" customHeight="1" x14ac:dyDescent="0.25">
      <c r="B423" s="1"/>
      <c r="C423" s="1"/>
      <c r="D423" s="6"/>
    </row>
    <row r="424" spans="2:4" ht="15.75" customHeight="1" x14ac:dyDescent="0.25">
      <c r="B424" s="1"/>
      <c r="C424" s="1"/>
      <c r="D424" s="6"/>
    </row>
    <row r="425" spans="2:4" ht="15.75" customHeight="1" x14ac:dyDescent="0.25">
      <c r="B425" s="1"/>
      <c r="C425" s="1"/>
      <c r="D425" s="6"/>
    </row>
    <row r="426" spans="2:4" ht="15.75" customHeight="1" x14ac:dyDescent="0.25">
      <c r="B426" s="1"/>
      <c r="C426" s="1"/>
      <c r="D426" s="6"/>
    </row>
    <row r="427" spans="2:4" ht="15.75" customHeight="1" x14ac:dyDescent="0.25">
      <c r="B427" s="1"/>
      <c r="C427" s="1"/>
      <c r="D427" s="6"/>
    </row>
    <row r="428" spans="2:4" ht="15.75" customHeight="1" x14ac:dyDescent="0.25">
      <c r="B428" s="1"/>
      <c r="C428" s="1"/>
      <c r="D428" s="6"/>
    </row>
    <row r="429" spans="2:4" ht="15.75" customHeight="1" x14ac:dyDescent="0.25">
      <c r="B429" s="1"/>
      <c r="C429" s="1"/>
      <c r="D429" s="6"/>
    </row>
    <row r="430" spans="2:4" ht="15.75" customHeight="1" x14ac:dyDescent="0.25">
      <c r="B430" s="1"/>
      <c r="C430" s="1"/>
      <c r="D430" s="6"/>
    </row>
    <row r="431" spans="2:4" ht="15.75" customHeight="1" x14ac:dyDescent="0.25">
      <c r="B431" s="1"/>
      <c r="C431" s="1"/>
      <c r="D431" s="6"/>
    </row>
    <row r="432" spans="2:4" ht="15.75" customHeight="1" x14ac:dyDescent="0.25">
      <c r="B432" s="1"/>
      <c r="C432" s="1"/>
      <c r="D432" s="6"/>
    </row>
    <row r="433" spans="2:4" ht="15.75" customHeight="1" x14ac:dyDescent="0.25">
      <c r="B433" s="1"/>
      <c r="C433" s="1"/>
      <c r="D433" s="6"/>
    </row>
    <row r="434" spans="2:4" ht="15.75" customHeight="1" x14ac:dyDescent="0.25">
      <c r="B434" s="1"/>
      <c r="C434" s="1"/>
      <c r="D434" s="6"/>
    </row>
    <row r="435" spans="2:4" ht="15.75" customHeight="1" x14ac:dyDescent="0.25">
      <c r="B435" s="1"/>
      <c r="C435" s="1"/>
      <c r="D435" s="6"/>
    </row>
    <row r="436" spans="2:4" ht="15.75" customHeight="1" x14ac:dyDescent="0.25">
      <c r="B436" s="1"/>
      <c r="C436" s="1"/>
      <c r="D436" s="6"/>
    </row>
    <row r="437" spans="2:4" ht="15.75" customHeight="1" x14ac:dyDescent="0.25">
      <c r="B437" s="1"/>
      <c r="C437" s="1"/>
      <c r="D437" s="6"/>
    </row>
    <row r="438" spans="2:4" ht="15.75" customHeight="1" x14ac:dyDescent="0.25">
      <c r="B438" s="1"/>
      <c r="C438" s="1"/>
      <c r="D438" s="6"/>
    </row>
    <row r="439" spans="2:4" ht="15.75" customHeight="1" x14ac:dyDescent="0.25">
      <c r="B439" s="1"/>
      <c r="C439" s="1"/>
      <c r="D439" s="6"/>
    </row>
    <row r="440" spans="2:4" ht="15.75" customHeight="1" x14ac:dyDescent="0.25">
      <c r="B440" s="1"/>
      <c r="C440" s="1"/>
      <c r="D440" s="6"/>
    </row>
    <row r="441" spans="2:4" ht="15.75" customHeight="1" x14ac:dyDescent="0.25">
      <c r="B441" s="1"/>
      <c r="C441" s="1"/>
      <c r="D441" s="6"/>
    </row>
    <row r="442" spans="2:4" ht="15.75" customHeight="1" x14ac:dyDescent="0.25">
      <c r="B442" s="1"/>
      <c r="C442" s="1"/>
      <c r="D442" s="6"/>
    </row>
    <row r="443" spans="2:4" ht="15.75" customHeight="1" x14ac:dyDescent="0.25">
      <c r="B443" s="1"/>
      <c r="C443" s="1"/>
      <c r="D443" s="6"/>
    </row>
    <row r="444" spans="2:4" ht="15.75" customHeight="1" x14ac:dyDescent="0.25">
      <c r="B444" s="1"/>
      <c r="C444" s="1"/>
      <c r="D444" s="6"/>
    </row>
    <row r="445" spans="2:4" ht="15.75" customHeight="1" x14ac:dyDescent="0.25">
      <c r="B445" s="1"/>
      <c r="C445" s="1"/>
      <c r="D445" s="6"/>
    </row>
    <row r="446" spans="2:4" ht="15.75" customHeight="1" x14ac:dyDescent="0.25">
      <c r="B446" s="1"/>
      <c r="C446" s="1"/>
      <c r="D446" s="6"/>
    </row>
    <row r="447" spans="2:4" ht="15.75" customHeight="1" x14ac:dyDescent="0.25">
      <c r="B447" s="1"/>
      <c r="C447" s="1"/>
      <c r="D447" s="6"/>
    </row>
    <row r="448" spans="2:4" ht="15.75" customHeight="1" x14ac:dyDescent="0.25">
      <c r="B448" s="1"/>
      <c r="C448" s="1"/>
      <c r="D448" s="6"/>
    </row>
    <row r="449" spans="2:4" ht="15.75" customHeight="1" x14ac:dyDescent="0.25">
      <c r="B449" s="1"/>
      <c r="C449" s="1"/>
      <c r="D449" s="6"/>
    </row>
    <row r="450" spans="2:4" ht="15.75" customHeight="1" x14ac:dyDescent="0.25">
      <c r="B450" s="1"/>
      <c r="C450" s="1"/>
      <c r="D450" s="6"/>
    </row>
    <row r="451" spans="2:4" ht="15.75" customHeight="1" x14ac:dyDescent="0.25">
      <c r="B451" s="1"/>
      <c r="C451" s="1"/>
      <c r="D451" s="6"/>
    </row>
    <row r="452" spans="2:4" ht="15.75" customHeight="1" x14ac:dyDescent="0.25">
      <c r="B452" s="1"/>
      <c r="C452" s="1"/>
      <c r="D452" s="6"/>
    </row>
    <row r="453" spans="2:4" ht="15.75" customHeight="1" x14ac:dyDescent="0.25">
      <c r="B453" s="1"/>
      <c r="C453" s="1"/>
      <c r="D453" s="6"/>
    </row>
    <row r="454" spans="2:4" ht="15.75" customHeight="1" x14ac:dyDescent="0.25">
      <c r="B454" s="1"/>
      <c r="C454" s="1"/>
      <c r="D454" s="6"/>
    </row>
    <row r="455" spans="2:4" ht="15.75" customHeight="1" x14ac:dyDescent="0.25">
      <c r="B455" s="1"/>
      <c r="C455" s="1"/>
      <c r="D455" s="6"/>
    </row>
    <row r="456" spans="2:4" ht="15.75" customHeight="1" x14ac:dyDescent="0.25">
      <c r="B456" s="1"/>
      <c r="C456" s="1"/>
      <c r="D456" s="6"/>
    </row>
    <row r="457" spans="2:4" ht="15.75" customHeight="1" x14ac:dyDescent="0.25">
      <c r="B457" s="1"/>
      <c r="C457" s="1"/>
      <c r="D457" s="6"/>
    </row>
    <row r="458" spans="2:4" ht="15.75" customHeight="1" x14ac:dyDescent="0.25">
      <c r="B458" s="1"/>
      <c r="C458" s="1"/>
      <c r="D458" s="6"/>
    </row>
    <row r="459" spans="2:4" ht="15.75" customHeight="1" x14ac:dyDescent="0.25">
      <c r="B459" s="1"/>
      <c r="C459" s="1"/>
      <c r="D459" s="6"/>
    </row>
    <row r="460" spans="2:4" ht="15.75" customHeight="1" x14ac:dyDescent="0.25">
      <c r="B460" s="1"/>
      <c r="C460" s="1"/>
      <c r="D460" s="6"/>
    </row>
    <row r="461" spans="2:4" ht="15.75" customHeight="1" x14ac:dyDescent="0.25">
      <c r="B461" s="1"/>
      <c r="C461" s="1"/>
      <c r="D461" s="6"/>
    </row>
    <row r="462" spans="2:4" ht="15.75" customHeight="1" x14ac:dyDescent="0.25">
      <c r="B462" s="1"/>
      <c r="C462" s="1"/>
      <c r="D462" s="6"/>
    </row>
    <row r="463" spans="2:4" ht="15.75" customHeight="1" x14ac:dyDescent="0.25">
      <c r="B463" s="1"/>
      <c r="C463" s="1"/>
      <c r="D463" s="6"/>
    </row>
    <row r="464" spans="2:4" ht="15.75" customHeight="1" x14ac:dyDescent="0.25">
      <c r="B464" s="1"/>
      <c r="C464" s="1"/>
      <c r="D464" s="6"/>
    </row>
    <row r="465" spans="2:4" ht="15.75" customHeight="1" x14ac:dyDescent="0.25">
      <c r="B465" s="1"/>
      <c r="C465" s="1"/>
      <c r="D465" s="6"/>
    </row>
    <row r="466" spans="2:4" ht="15.75" customHeight="1" x14ac:dyDescent="0.25">
      <c r="B466" s="1"/>
      <c r="C466" s="1"/>
      <c r="D466" s="6"/>
    </row>
    <row r="467" spans="2:4" ht="15.75" customHeight="1" x14ac:dyDescent="0.25">
      <c r="B467" s="1"/>
      <c r="C467" s="1"/>
      <c r="D467" s="6"/>
    </row>
    <row r="468" spans="2:4" ht="15.75" customHeight="1" x14ac:dyDescent="0.25">
      <c r="B468" s="1"/>
      <c r="C468" s="1"/>
      <c r="D468" s="6"/>
    </row>
    <row r="469" spans="2:4" ht="15.75" customHeight="1" x14ac:dyDescent="0.25">
      <c r="B469" s="1"/>
      <c r="C469" s="1"/>
      <c r="D469" s="6"/>
    </row>
    <row r="470" spans="2:4" ht="15.75" customHeight="1" x14ac:dyDescent="0.25">
      <c r="B470" s="1"/>
      <c r="C470" s="1"/>
      <c r="D470" s="6"/>
    </row>
    <row r="471" spans="2:4" ht="15.75" customHeight="1" x14ac:dyDescent="0.25">
      <c r="B471" s="1"/>
      <c r="C471" s="1"/>
      <c r="D471" s="6"/>
    </row>
    <row r="472" spans="2:4" ht="15.75" customHeight="1" x14ac:dyDescent="0.25">
      <c r="B472" s="1"/>
      <c r="C472" s="1"/>
      <c r="D472" s="6"/>
    </row>
    <row r="473" spans="2:4" ht="15.75" customHeight="1" x14ac:dyDescent="0.25">
      <c r="B473" s="1"/>
      <c r="C473" s="1"/>
      <c r="D473" s="6"/>
    </row>
    <row r="474" spans="2:4" ht="15.75" customHeight="1" x14ac:dyDescent="0.25">
      <c r="B474" s="1"/>
      <c r="C474" s="1"/>
      <c r="D474" s="6"/>
    </row>
    <row r="475" spans="2:4" ht="15.75" customHeight="1" x14ac:dyDescent="0.25">
      <c r="B475" s="1"/>
      <c r="C475" s="1"/>
      <c r="D475" s="6"/>
    </row>
    <row r="476" spans="2:4" ht="15.75" customHeight="1" x14ac:dyDescent="0.25">
      <c r="B476" s="1"/>
      <c r="C476" s="1"/>
      <c r="D476" s="6"/>
    </row>
    <row r="477" spans="2:4" ht="15.75" customHeight="1" x14ac:dyDescent="0.25">
      <c r="B477" s="1"/>
      <c r="C477" s="1"/>
      <c r="D477" s="6"/>
    </row>
    <row r="478" spans="2:4" ht="15.75" customHeight="1" x14ac:dyDescent="0.25">
      <c r="B478" s="1"/>
      <c r="C478" s="1"/>
      <c r="D478" s="6"/>
    </row>
    <row r="479" spans="2:4" ht="15.75" customHeight="1" x14ac:dyDescent="0.25">
      <c r="B479" s="1"/>
      <c r="C479" s="1"/>
      <c r="D479" s="6"/>
    </row>
    <row r="480" spans="2:4" ht="15.75" customHeight="1" x14ac:dyDescent="0.25">
      <c r="B480" s="1"/>
      <c r="C480" s="1"/>
      <c r="D480" s="6"/>
    </row>
    <row r="481" spans="2:4" ht="15.75" customHeight="1" x14ac:dyDescent="0.25">
      <c r="B481" s="1"/>
      <c r="C481" s="1"/>
      <c r="D481" s="6"/>
    </row>
    <row r="482" spans="2:4" ht="15.75" customHeight="1" x14ac:dyDescent="0.25">
      <c r="B482" s="1"/>
      <c r="C482" s="1"/>
      <c r="D482" s="6"/>
    </row>
    <row r="483" spans="2:4" ht="15.75" customHeight="1" x14ac:dyDescent="0.25">
      <c r="B483" s="1"/>
      <c r="C483" s="1"/>
      <c r="D483" s="6"/>
    </row>
    <row r="484" spans="2:4" ht="15.75" customHeight="1" x14ac:dyDescent="0.25">
      <c r="B484" s="1"/>
      <c r="C484" s="1"/>
      <c r="D484" s="6"/>
    </row>
    <row r="485" spans="2:4" ht="15.75" customHeight="1" x14ac:dyDescent="0.25">
      <c r="B485" s="1"/>
      <c r="C485" s="1"/>
      <c r="D485" s="6"/>
    </row>
    <row r="486" spans="2:4" ht="15.75" customHeight="1" x14ac:dyDescent="0.25">
      <c r="B486" s="1"/>
      <c r="C486" s="1"/>
      <c r="D486" s="6"/>
    </row>
    <row r="487" spans="2:4" ht="15.75" customHeight="1" x14ac:dyDescent="0.25">
      <c r="B487" s="1"/>
      <c r="C487" s="1"/>
      <c r="D487" s="6"/>
    </row>
    <row r="488" spans="2:4" ht="15.75" customHeight="1" x14ac:dyDescent="0.25">
      <c r="B488" s="1"/>
      <c r="C488" s="1"/>
      <c r="D488" s="6"/>
    </row>
    <row r="489" spans="2:4" ht="15.75" customHeight="1" x14ac:dyDescent="0.25">
      <c r="B489" s="1"/>
      <c r="C489" s="1"/>
      <c r="D489" s="6"/>
    </row>
    <row r="490" spans="2:4" ht="15.75" customHeight="1" x14ac:dyDescent="0.25">
      <c r="B490" s="1"/>
      <c r="C490" s="1"/>
      <c r="D490" s="6"/>
    </row>
    <row r="491" spans="2:4" ht="15.75" customHeight="1" x14ac:dyDescent="0.25">
      <c r="B491" s="1"/>
      <c r="C491" s="1"/>
      <c r="D491" s="6"/>
    </row>
    <row r="492" spans="2:4" ht="15.75" customHeight="1" x14ac:dyDescent="0.25">
      <c r="B492" s="1"/>
      <c r="C492" s="1"/>
      <c r="D492" s="6"/>
    </row>
    <row r="493" spans="2:4" ht="15.75" customHeight="1" x14ac:dyDescent="0.25">
      <c r="B493" s="1"/>
      <c r="C493" s="1"/>
      <c r="D493" s="6"/>
    </row>
    <row r="494" spans="2:4" ht="15.75" customHeight="1" x14ac:dyDescent="0.25">
      <c r="B494" s="1"/>
      <c r="C494" s="1"/>
      <c r="D494" s="6"/>
    </row>
    <row r="495" spans="2:4" ht="15.75" customHeight="1" x14ac:dyDescent="0.25">
      <c r="B495" s="1"/>
      <c r="C495" s="1"/>
      <c r="D495" s="6"/>
    </row>
    <row r="496" spans="2:4" ht="15.75" customHeight="1" x14ac:dyDescent="0.25">
      <c r="B496" s="1"/>
      <c r="C496" s="1"/>
      <c r="D496" s="6"/>
    </row>
    <row r="497" spans="2:4" ht="15.75" customHeight="1" x14ac:dyDescent="0.25">
      <c r="B497" s="1"/>
      <c r="C497" s="1"/>
      <c r="D497" s="6"/>
    </row>
    <row r="498" spans="2:4" ht="15.75" customHeight="1" x14ac:dyDescent="0.25">
      <c r="B498" s="1"/>
      <c r="C498" s="1"/>
      <c r="D498" s="6"/>
    </row>
    <row r="499" spans="2:4" ht="15.75" customHeight="1" x14ac:dyDescent="0.25">
      <c r="B499" s="1"/>
      <c r="C499" s="1"/>
      <c r="D499" s="6"/>
    </row>
    <row r="500" spans="2:4" ht="15.75" customHeight="1" x14ac:dyDescent="0.25">
      <c r="B500" s="1"/>
      <c r="C500" s="1"/>
      <c r="D500" s="6"/>
    </row>
    <row r="501" spans="2:4" ht="15.75" customHeight="1" x14ac:dyDescent="0.25">
      <c r="B501" s="1"/>
      <c r="C501" s="1"/>
      <c r="D501" s="6"/>
    </row>
    <row r="502" spans="2:4" ht="15.75" customHeight="1" x14ac:dyDescent="0.25">
      <c r="B502" s="1"/>
      <c r="C502" s="1"/>
      <c r="D502" s="6"/>
    </row>
    <row r="503" spans="2:4" ht="15.75" customHeight="1" x14ac:dyDescent="0.25">
      <c r="B503" s="1"/>
      <c r="C503" s="1"/>
      <c r="D503" s="6"/>
    </row>
    <row r="504" spans="2:4" ht="15.75" customHeight="1" x14ac:dyDescent="0.25">
      <c r="B504" s="1"/>
      <c r="C504" s="1"/>
      <c r="D504" s="6"/>
    </row>
    <row r="505" spans="2:4" ht="15.75" customHeight="1" x14ac:dyDescent="0.25">
      <c r="B505" s="1"/>
      <c r="C505" s="1"/>
      <c r="D505" s="6"/>
    </row>
    <row r="506" spans="2:4" ht="15.75" customHeight="1" x14ac:dyDescent="0.25">
      <c r="B506" s="1"/>
      <c r="C506" s="1"/>
      <c r="D506" s="6"/>
    </row>
    <row r="507" spans="2:4" ht="15.75" customHeight="1" x14ac:dyDescent="0.25">
      <c r="B507" s="1"/>
      <c r="C507" s="1"/>
      <c r="D507" s="6"/>
    </row>
    <row r="508" spans="2:4" ht="15.75" customHeight="1" x14ac:dyDescent="0.25">
      <c r="B508" s="1"/>
      <c r="C508" s="1"/>
      <c r="D508" s="6"/>
    </row>
    <row r="509" spans="2:4" ht="15.75" customHeight="1" x14ac:dyDescent="0.25">
      <c r="B509" s="1"/>
      <c r="C509" s="1"/>
      <c r="D509" s="6"/>
    </row>
    <row r="510" spans="2:4" ht="15.75" customHeight="1" x14ac:dyDescent="0.25">
      <c r="B510" s="1"/>
      <c r="C510" s="1"/>
      <c r="D510" s="6"/>
    </row>
    <row r="511" spans="2:4" ht="15.75" customHeight="1" x14ac:dyDescent="0.25">
      <c r="B511" s="1"/>
      <c r="C511" s="1"/>
      <c r="D511" s="6"/>
    </row>
    <row r="512" spans="2:4" ht="15.75" customHeight="1" x14ac:dyDescent="0.25">
      <c r="B512" s="1"/>
      <c r="C512" s="1"/>
      <c r="D512" s="6"/>
    </row>
    <row r="513" spans="2:4" ht="15.75" customHeight="1" x14ac:dyDescent="0.25">
      <c r="B513" s="1"/>
      <c r="C513" s="1"/>
      <c r="D513" s="6"/>
    </row>
    <row r="514" spans="2:4" ht="15.75" customHeight="1" x14ac:dyDescent="0.25">
      <c r="B514" s="1"/>
      <c r="C514" s="1"/>
      <c r="D514" s="6"/>
    </row>
    <row r="515" spans="2:4" ht="15.75" customHeight="1" x14ac:dyDescent="0.25">
      <c r="B515" s="1"/>
      <c r="C515" s="1"/>
      <c r="D515" s="6"/>
    </row>
    <row r="516" spans="2:4" ht="15.75" customHeight="1" x14ac:dyDescent="0.25">
      <c r="B516" s="1"/>
      <c r="C516" s="1"/>
      <c r="D516" s="6"/>
    </row>
    <row r="517" spans="2:4" ht="15.75" customHeight="1" x14ac:dyDescent="0.25">
      <c r="B517" s="1"/>
      <c r="C517" s="1"/>
      <c r="D517" s="6"/>
    </row>
    <row r="518" spans="2:4" ht="15.75" customHeight="1" x14ac:dyDescent="0.25">
      <c r="B518" s="1"/>
      <c r="C518" s="1"/>
      <c r="D518" s="6"/>
    </row>
    <row r="519" spans="2:4" ht="15.75" customHeight="1" x14ac:dyDescent="0.25">
      <c r="B519" s="1"/>
      <c r="C519" s="1"/>
      <c r="D519" s="6"/>
    </row>
    <row r="520" spans="2:4" ht="15.75" customHeight="1" x14ac:dyDescent="0.25">
      <c r="B520" s="1"/>
      <c r="C520" s="1"/>
      <c r="D520" s="6"/>
    </row>
    <row r="521" spans="2:4" ht="15.75" customHeight="1" x14ac:dyDescent="0.25">
      <c r="B521" s="1"/>
      <c r="C521" s="1"/>
      <c r="D521" s="6"/>
    </row>
    <row r="522" spans="2:4" ht="15.75" customHeight="1" x14ac:dyDescent="0.25">
      <c r="B522" s="1"/>
      <c r="C522" s="1"/>
      <c r="D522" s="6"/>
    </row>
    <row r="523" spans="2:4" ht="15.75" customHeight="1" x14ac:dyDescent="0.25">
      <c r="B523" s="1"/>
      <c r="C523" s="1"/>
      <c r="D523" s="6"/>
    </row>
    <row r="524" spans="2:4" ht="15.75" customHeight="1" x14ac:dyDescent="0.25">
      <c r="B524" s="1"/>
      <c r="C524" s="1"/>
      <c r="D524" s="6"/>
    </row>
    <row r="525" spans="2:4" ht="15.75" customHeight="1" x14ac:dyDescent="0.25">
      <c r="B525" s="1"/>
      <c r="C525" s="1"/>
      <c r="D525" s="6"/>
    </row>
    <row r="526" spans="2:4" ht="15.75" customHeight="1" x14ac:dyDescent="0.25">
      <c r="B526" s="1"/>
      <c r="C526" s="1"/>
      <c r="D526" s="6"/>
    </row>
    <row r="527" spans="2:4" ht="15.75" customHeight="1" x14ac:dyDescent="0.25">
      <c r="B527" s="1"/>
      <c r="C527" s="1"/>
      <c r="D527" s="6"/>
    </row>
    <row r="528" spans="2:4" ht="15.75" customHeight="1" x14ac:dyDescent="0.25">
      <c r="B528" s="1"/>
      <c r="C528" s="1"/>
      <c r="D528" s="6"/>
    </row>
    <row r="529" spans="2:4" ht="15.75" customHeight="1" x14ac:dyDescent="0.25">
      <c r="B529" s="1"/>
      <c r="C529" s="1"/>
      <c r="D529" s="6"/>
    </row>
    <row r="530" spans="2:4" ht="15.75" customHeight="1" x14ac:dyDescent="0.25">
      <c r="B530" s="1"/>
      <c r="C530" s="1"/>
      <c r="D530" s="6"/>
    </row>
    <row r="531" spans="2:4" ht="15.75" customHeight="1" x14ac:dyDescent="0.25">
      <c r="B531" s="1"/>
      <c r="C531" s="1"/>
      <c r="D531" s="6"/>
    </row>
    <row r="532" spans="2:4" ht="15.75" customHeight="1" x14ac:dyDescent="0.25">
      <c r="B532" s="1"/>
      <c r="C532" s="1"/>
      <c r="D532" s="6"/>
    </row>
    <row r="533" spans="2:4" ht="15.75" customHeight="1" x14ac:dyDescent="0.25">
      <c r="B533" s="1"/>
      <c r="C533" s="1"/>
      <c r="D533" s="6"/>
    </row>
    <row r="534" spans="2:4" ht="15.75" customHeight="1" x14ac:dyDescent="0.25">
      <c r="B534" s="1"/>
      <c r="C534" s="1"/>
      <c r="D534" s="6"/>
    </row>
    <row r="535" spans="2:4" ht="15.75" customHeight="1" x14ac:dyDescent="0.25">
      <c r="B535" s="1"/>
      <c r="C535" s="1"/>
      <c r="D535" s="6"/>
    </row>
    <row r="536" spans="2:4" ht="15.75" customHeight="1" x14ac:dyDescent="0.25">
      <c r="B536" s="1"/>
      <c r="C536" s="1"/>
      <c r="D536" s="6"/>
    </row>
    <row r="537" spans="2:4" ht="15.75" customHeight="1" x14ac:dyDescent="0.25">
      <c r="B537" s="1"/>
      <c r="C537" s="1"/>
      <c r="D537" s="6"/>
    </row>
    <row r="538" spans="2:4" ht="15.75" customHeight="1" x14ac:dyDescent="0.25">
      <c r="B538" s="1"/>
      <c r="C538" s="1"/>
      <c r="D538" s="6"/>
    </row>
    <row r="539" spans="2:4" ht="15.75" customHeight="1" x14ac:dyDescent="0.25">
      <c r="B539" s="1"/>
      <c r="C539" s="1"/>
      <c r="D539" s="6"/>
    </row>
    <row r="540" spans="2:4" ht="15.75" customHeight="1" x14ac:dyDescent="0.25">
      <c r="B540" s="1"/>
      <c r="C540" s="1"/>
      <c r="D540" s="6"/>
    </row>
    <row r="541" spans="2:4" ht="15.75" customHeight="1" x14ac:dyDescent="0.25">
      <c r="B541" s="1"/>
      <c r="C541" s="1"/>
      <c r="D541" s="6"/>
    </row>
    <row r="542" spans="2:4" ht="15.75" customHeight="1" x14ac:dyDescent="0.25">
      <c r="B542" s="1"/>
      <c r="C542" s="1"/>
      <c r="D542" s="6"/>
    </row>
    <row r="543" spans="2:4" ht="15.75" customHeight="1" x14ac:dyDescent="0.25">
      <c r="B543" s="1"/>
      <c r="C543" s="1"/>
      <c r="D543" s="6"/>
    </row>
    <row r="544" spans="2:4" ht="15.75" customHeight="1" x14ac:dyDescent="0.25">
      <c r="B544" s="1"/>
      <c r="C544" s="1"/>
      <c r="D544" s="6"/>
    </row>
    <row r="545" spans="2:4" ht="15.75" customHeight="1" x14ac:dyDescent="0.25">
      <c r="B545" s="1"/>
      <c r="C545" s="1"/>
      <c r="D545" s="6"/>
    </row>
    <row r="546" spans="2:4" ht="15.75" customHeight="1" x14ac:dyDescent="0.25">
      <c r="B546" s="1"/>
      <c r="C546" s="1"/>
      <c r="D546" s="6"/>
    </row>
    <row r="547" spans="2:4" ht="15.75" customHeight="1" x14ac:dyDescent="0.25">
      <c r="B547" s="1"/>
      <c r="C547" s="1"/>
      <c r="D547" s="6"/>
    </row>
    <row r="548" spans="2:4" ht="15.75" customHeight="1" x14ac:dyDescent="0.25">
      <c r="B548" s="1"/>
      <c r="C548" s="1"/>
      <c r="D548" s="6"/>
    </row>
    <row r="549" spans="2:4" ht="15.75" customHeight="1" x14ac:dyDescent="0.25">
      <c r="B549" s="1"/>
      <c r="C549" s="1"/>
      <c r="D549" s="6"/>
    </row>
    <row r="550" spans="2:4" ht="15.75" customHeight="1" x14ac:dyDescent="0.25">
      <c r="B550" s="1"/>
      <c r="C550" s="1"/>
      <c r="D550" s="6"/>
    </row>
    <row r="551" spans="2:4" ht="15.75" customHeight="1" x14ac:dyDescent="0.25">
      <c r="B551" s="1"/>
      <c r="C551" s="1"/>
      <c r="D551" s="6"/>
    </row>
    <row r="552" spans="2:4" ht="15.75" customHeight="1" x14ac:dyDescent="0.25">
      <c r="B552" s="1"/>
      <c r="C552" s="1"/>
      <c r="D552" s="6"/>
    </row>
    <row r="553" spans="2:4" ht="15.75" customHeight="1" x14ac:dyDescent="0.25">
      <c r="B553" s="1"/>
      <c r="C553" s="1"/>
      <c r="D553" s="6"/>
    </row>
    <row r="554" spans="2:4" ht="15.75" customHeight="1" x14ac:dyDescent="0.25">
      <c r="B554" s="1"/>
      <c r="C554" s="1"/>
      <c r="D554" s="6"/>
    </row>
    <row r="555" spans="2:4" ht="15.75" customHeight="1" x14ac:dyDescent="0.25">
      <c r="B555" s="1"/>
      <c r="C555" s="1"/>
      <c r="D555" s="6"/>
    </row>
    <row r="556" spans="2:4" ht="15.75" customHeight="1" x14ac:dyDescent="0.25">
      <c r="B556" s="1"/>
      <c r="C556" s="1"/>
      <c r="D556" s="6"/>
    </row>
    <row r="557" spans="2:4" ht="15.75" customHeight="1" x14ac:dyDescent="0.25">
      <c r="B557" s="1"/>
      <c r="C557" s="1"/>
      <c r="D557" s="6"/>
    </row>
    <row r="558" spans="2:4" ht="15.75" customHeight="1" x14ac:dyDescent="0.25">
      <c r="B558" s="1"/>
      <c r="C558" s="1"/>
      <c r="D558" s="6"/>
    </row>
    <row r="559" spans="2:4" ht="15.75" customHeight="1" x14ac:dyDescent="0.25">
      <c r="B559" s="1"/>
      <c r="C559" s="1"/>
      <c r="D559" s="6"/>
    </row>
    <row r="560" spans="2:4" ht="15.75" customHeight="1" x14ac:dyDescent="0.25">
      <c r="B560" s="1"/>
      <c r="C560" s="1"/>
      <c r="D560" s="6"/>
    </row>
    <row r="561" spans="2:4" ht="15.75" customHeight="1" x14ac:dyDescent="0.25">
      <c r="B561" s="1"/>
      <c r="C561" s="1"/>
      <c r="D561" s="6"/>
    </row>
    <row r="562" spans="2:4" ht="15.75" customHeight="1" x14ac:dyDescent="0.25">
      <c r="B562" s="1"/>
      <c r="C562" s="1"/>
      <c r="D562" s="6"/>
    </row>
    <row r="563" spans="2:4" ht="15.75" customHeight="1" x14ac:dyDescent="0.25">
      <c r="B563" s="1"/>
      <c r="C563" s="1"/>
      <c r="D563" s="6"/>
    </row>
    <row r="564" spans="2:4" ht="15.75" customHeight="1" x14ac:dyDescent="0.25">
      <c r="B564" s="1"/>
      <c r="C564" s="1"/>
      <c r="D564" s="6"/>
    </row>
    <row r="565" spans="2:4" ht="15.75" customHeight="1" x14ac:dyDescent="0.25">
      <c r="B565" s="1"/>
      <c r="C565" s="1"/>
      <c r="D565" s="6"/>
    </row>
    <row r="566" spans="2:4" ht="15.75" customHeight="1" x14ac:dyDescent="0.25">
      <c r="B566" s="1"/>
      <c r="C566" s="1"/>
      <c r="D566" s="6"/>
    </row>
    <row r="567" spans="2:4" ht="15.75" customHeight="1" x14ac:dyDescent="0.25">
      <c r="B567" s="1"/>
      <c r="C567" s="1"/>
      <c r="D567" s="6"/>
    </row>
    <row r="568" spans="2:4" ht="15.75" customHeight="1" x14ac:dyDescent="0.25">
      <c r="B568" s="1"/>
      <c r="C568" s="1"/>
      <c r="D568" s="6"/>
    </row>
    <row r="569" spans="2:4" ht="15.75" customHeight="1" x14ac:dyDescent="0.25">
      <c r="B569" s="1"/>
      <c r="C569" s="1"/>
      <c r="D569" s="6"/>
    </row>
    <row r="570" spans="2:4" ht="15.75" customHeight="1" x14ac:dyDescent="0.25">
      <c r="B570" s="1"/>
      <c r="C570" s="1"/>
      <c r="D570" s="6"/>
    </row>
    <row r="571" spans="2:4" ht="15.75" customHeight="1" x14ac:dyDescent="0.25">
      <c r="B571" s="1"/>
      <c r="C571" s="1"/>
      <c r="D571" s="6"/>
    </row>
    <row r="572" spans="2:4" ht="15.75" customHeight="1" x14ac:dyDescent="0.25">
      <c r="B572" s="1"/>
      <c r="C572" s="1"/>
      <c r="D572" s="6"/>
    </row>
    <row r="573" spans="2:4" ht="15.75" customHeight="1" x14ac:dyDescent="0.25">
      <c r="B573" s="1"/>
      <c r="C573" s="1"/>
      <c r="D573" s="6"/>
    </row>
    <row r="574" spans="2:4" ht="15.75" customHeight="1" x14ac:dyDescent="0.25">
      <c r="B574" s="1"/>
      <c r="C574" s="1"/>
      <c r="D574" s="6"/>
    </row>
    <row r="575" spans="2:4" ht="15.75" customHeight="1" x14ac:dyDescent="0.25">
      <c r="B575" s="1"/>
      <c r="C575" s="1"/>
      <c r="D575" s="6"/>
    </row>
    <row r="576" spans="2:4" ht="15.75" customHeight="1" x14ac:dyDescent="0.25">
      <c r="B576" s="1"/>
      <c r="C576" s="1"/>
      <c r="D576" s="6"/>
    </row>
    <row r="577" spans="2:4" ht="15.75" customHeight="1" x14ac:dyDescent="0.25">
      <c r="B577" s="1"/>
      <c r="C577" s="1"/>
      <c r="D577" s="6"/>
    </row>
    <row r="578" spans="2:4" ht="15.75" customHeight="1" x14ac:dyDescent="0.25">
      <c r="B578" s="1"/>
      <c r="C578" s="1"/>
      <c r="D578" s="6"/>
    </row>
    <row r="579" spans="2:4" ht="15.75" customHeight="1" x14ac:dyDescent="0.25">
      <c r="B579" s="1"/>
      <c r="C579" s="1"/>
      <c r="D579" s="6"/>
    </row>
    <row r="580" spans="2:4" ht="15.75" customHeight="1" x14ac:dyDescent="0.25">
      <c r="B580" s="1"/>
      <c r="C580" s="1"/>
      <c r="D580" s="6"/>
    </row>
    <row r="581" spans="2:4" ht="15.75" customHeight="1" x14ac:dyDescent="0.25">
      <c r="B581" s="1"/>
      <c r="C581" s="1"/>
      <c r="D581" s="6"/>
    </row>
    <row r="582" spans="2:4" ht="15.75" customHeight="1" x14ac:dyDescent="0.25">
      <c r="B582" s="1"/>
      <c r="C582" s="1"/>
      <c r="D582" s="6"/>
    </row>
    <row r="583" spans="2:4" ht="15.75" customHeight="1" x14ac:dyDescent="0.25">
      <c r="B583" s="1"/>
      <c r="C583" s="1"/>
      <c r="D583" s="6"/>
    </row>
    <row r="584" spans="2:4" ht="15.75" customHeight="1" x14ac:dyDescent="0.25">
      <c r="B584" s="1"/>
      <c r="C584" s="1"/>
      <c r="D584" s="6"/>
    </row>
    <row r="585" spans="2:4" ht="15.75" customHeight="1" x14ac:dyDescent="0.25">
      <c r="B585" s="1"/>
      <c r="C585" s="1"/>
      <c r="D585" s="6"/>
    </row>
    <row r="586" spans="2:4" ht="15.75" customHeight="1" x14ac:dyDescent="0.25">
      <c r="B586" s="1"/>
      <c r="C586" s="1"/>
      <c r="D586" s="6"/>
    </row>
    <row r="587" spans="2:4" ht="15.75" customHeight="1" x14ac:dyDescent="0.25">
      <c r="B587" s="1"/>
      <c r="C587" s="1"/>
      <c r="D587" s="6"/>
    </row>
    <row r="588" spans="2:4" ht="15.75" customHeight="1" x14ac:dyDescent="0.25">
      <c r="B588" s="1"/>
      <c r="C588" s="1"/>
      <c r="D588" s="6"/>
    </row>
    <row r="589" spans="2:4" ht="15.75" customHeight="1" x14ac:dyDescent="0.25">
      <c r="B589" s="1"/>
      <c r="C589" s="1"/>
      <c r="D589" s="6"/>
    </row>
    <row r="590" spans="2:4" ht="15.75" customHeight="1" x14ac:dyDescent="0.25">
      <c r="B590" s="1"/>
      <c r="C590" s="1"/>
      <c r="D590" s="6"/>
    </row>
    <row r="591" spans="2:4" ht="15.75" customHeight="1" x14ac:dyDescent="0.25">
      <c r="B591" s="1"/>
      <c r="C591" s="1"/>
      <c r="D591" s="6"/>
    </row>
    <row r="592" spans="2:4" ht="15.75" customHeight="1" x14ac:dyDescent="0.25">
      <c r="B592" s="1"/>
      <c r="C592" s="1"/>
      <c r="D592" s="6"/>
    </row>
    <row r="593" spans="2:4" ht="15.75" customHeight="1" x14ac:dyDescent="0.25">
      <c r="B593" s="1"/>
      <c r="C593" s="1"/>
      <c r="D593" s="6"/>
    </row>
    <row r="594" spans="2:4" ht="15.75" customHeight="1" x14ac:dyDescent="0.25">
      <c r="B594" s="1"/>
      <c r="C594" s="1"/>
      <c r="D594" s="6"/>
    </row>
    <row r="595" spans="2:4" ht="15.75" customHeight="1" x14ac:dyDescent="0.25">
      <c r="B595" s="1"/>
      <c r="C595" s="1"/>
      <c r="D595" s="6"/>
    </row>
    <row r="596" spans="2:4" ht="15.75" customHeight="1" x14ac:dyDescent="0.25">
      <c r="B596" s="1"/>
      <c r="C596" s="1"/>
      <c r="D596" s="6"/>
    </row>
    <row r="597" spans="2:4" ht="15.75" customHeight="1" x14ac:dyDescent="0.25">
      <c r="B597" s="1"/>
      <c r="C597" s="1"/>
      <c r="D597" s="6"/>
    </row>
    <row r="598" spans="2:4" ht="15.75" customHeight="1" x14ac:dyDescent="0.25">
      <c r="B598" s="1"/>
      <c r="C598" s="1"/>
      <c r="D598" s="6"/>
    </row>
    <row r="599" spans="2:4" ht="15.75" customHeight="1" x14ac:dyDescent="0.25">
      <c r="B599" s="1"/>
      <c r="C599" s="1"/>
      <c r="D599" s="6"/>
    </row>
    <row r="600" spans="2:4" ht="15.75" customHeight="1" x14ac:dyDescent="0.25">
      <c r="B600" s="1"/>
      <c r="C600" s="1"/>
      <c r="D600" s="6"/>
    </row>
    <row r="601" spans="2:4" ht="15.75" customHeight="1" x14ac:dyDescent="0.25">
      <c r="B601" s="1"/>
      <c r="C601" s="1"/>
      <c r="D601" s="6"/>
    </row>
    <row r="602" spans="2:4" ht="15.75" customHeight="1" x14ac:dyDescent="0.25">
      <c r="B602" s="1"/>
      <c r="C602" s="1"/>
      <c r="D602" s="6"/>
    </row>
    <row r="603" spans="2:4" ht="15.75" customHeight="1" x14ac:dyDescent="0.25">
      <c r="B603" s="1"/>
      <c r="C603" s="1"/>
      <c r="D603" s="6"/>
    </row>
    <row r="604" spans="2:4" ht="15.75" customHeight="1" x14ac:dyDescent="0.25">
      <c r="B604" s="1"/>
      <c r="C604" s="1"/>
      <c r="D604" s="6"/>
    </row>
    <row r="605" spans="2:4" ht="15.75" customHeight="1" x14ac:dyDescent="0.25">
      <c r="B605" s="1"/>
      <c r="C605" s="1"/>
      <c r="D605" s="6"/>
    </row>
    <row r="606" spans="2:4" ht="15.75" customHeight="1" x14ac:dyDescent="0.25">
      <c r="B606" s="1"/>
      <c r="C606" s="1"/>
      <c r="D606" s="6"/>
    </row>
    <row r="607" spans="2:4" ht="15.75" customHeight="1" x14ac:dyDescent="0.25">
      <c r="B607" s="1"/>
      <c r="C607" s="1"/>
      <c r="D607" s="6"/>
    </row>
    <row r="608" spans="2:4" ht="15.75" customHeight="1" x14ac:dyDescent="0.25">
      <c r="B608" s="1"/>
      <c r="C608" s="1"/>
      <c r="D608" s="6"/>
    </row>
    <row r="609" spans="2:4" ht="15.75" customHeight="1" x14ac:dyDescent="0.25">
      <c r="B609" s="1"/>
      <c r="C609" s="1"/>
      <c r="D609" s="6"/>
    </row>
    <row r="610" spans="2:4" ht="15.75" customHeight="1" x14ac:dyDescent="0.25">
      <c r="B610" s="1"/>
      <c r="C610" s="1"/>
      <c r="D610" s="6"/>
    </row>
    <row r="611" spans="2:4" ht="15.75" customHeight="1" x14ac:dyDescent="0.25">
      <c r="B611" s="1"/>
      <c r="C611" s="1"/>
      <c r="D611" s="6"/>
    </row>
    <row r="612" spans="2:4" ht="15.75" customHeight="1" x14ac:dyDescent="0.25">
      <c r="B612" s="1"/>
      <c r="C612" s="1"/>
      <c r="D612" s="6"/>
    </row>
    <row r="613" spans="2:4" ht="15.75" customHeight="1" x14ac:dyDescent="0.25">
      <c r="B613" s="1"/>
      <c r="C613" s="1"/>
      <c r="D613" s="6"/>
    </row>
    <row r="614" spans="2:4" ht="15.75" customHeight="1" x14ac:dyDescent="0.25">
      <c r="B614" s="1"/>
      <c r="C614" s="1"/>
      <c r="D614" s="6"/>
    </row>
    <row r="615" spans="2:4" ht="15.75" customHeight="1" x14ac:dyDescent="0.25">
      <c r="B615" s="1"/>
      <c r="C615" s="1"/>
      <c r="D615" s="6"/>
    </row>
    <row r="616" spans="2:4" ht="15.75" customHeight="1" x14ac:dyDescent="0.25">
      <c r="B616" s="1"/>
      <c r="C616" s="1"/>
      <c r="D616" s="6"/>
    </row>
    <row r="617" spans="2:4" ht="15.75" customHeight="1" x14ac:dyDescent="0.25">
      <c r="B617" s="1"/>
      <c r="C617" s="1"/>
      <c r="D617" s="6"/>
    </row>
    <row r="618" spans="2:4" ht="15.75" customHeight="1" x14ac:dyDescent="0.25">
      <c r="B618" s="1"/>
      <c r="C618" s="1"/>
      <c r="D618" s="6"/>
    </row>
    <row r="619" spans="2:4" ht="15.75" customHeight="1" x14ac:dyDescent="0.25">
      <c r="B619" s="1"/>
      <c r="C619" s="1"/>
      <c r="D619" s="6"/>
    </row>
    <row r="620" spans="2:4" ht="15.75" customHeight="1" x14ac:dyDescent="0.25">
      <c r="B620" s="1"/>
      <c r="C620" s="1"/>
      <c r="D620" s="6"/>
    </row>
    <row r="621" spans="2:4" ht="15.75" customHeight="1" x14ac:dyDescent="0.25">
      <c r="B621" s="1"/>
      <c r="C621" s="1"/>
      <c r="D621" s="6"/>
    </row>
    <row r="622" spans="2:4" ht="15.75" customHeight="1" x14ac:dyDescent="0.25">
      <c r="B622" s="1"/>
      <c r="C622" s="1"/>
      <c r="D622" s="6"/>
    </row>
    <row r="623" spans="2:4" ht="15.75" customHeight="1" x14ac:dyDescent="0.25">
      <c r="B623" s="1"/>
      <c r="C623" s="1"/>
      <c r="D623" s="6"/>
    </row>
    <row r="624" spans="2:4" ht="15.75" customHeight="1" x14ac:dyDescent="0.25">
      <c r="B624" s="1"/>
      <c r="C624" s="1"/>
      <c r="D624" s="6"/>
    </row>
    <row r="625" spans="2:4" ht="15.75" customHeight="1" x14ac:dyDescent="0.25">
      <c r="B625" s="1"/>
      <c r="C625" s="1"/>
      <c r="D625" s="6"/>
    </row>
    <row r="626" spans="2:4" ht="15.75" customHeight="1" x14ac:dyDescent="0.25">
      <c r="B626" s="1"/>
      <c r="C626" s="1"/>
      <c r="D626" s="6"/>
    </row>
    <row r="627" spans="2:4" ht="15.75" customHeight="1" x14ac:dyDescent="0.25">
      <c r="B627" s="1"/>
      <c r="C627" s="1"/>
      <c r="D627" s="6"/>
    </row>
    <row r="628" spans="2:4" ht="15.75" customHeight="1" x14ac:dyDescent="0.25">
      <c r="B628" s="1"/>
      <c r="C628" s="1"/>
      <c r="D628" s="6"/>
    </row>
    <row r="629" spans="2:4" ht="15.75" customHeight="1" x14ac:dyDescent="0.25">
      <c r="B629" s="1"/>
      <c r="C629" s="1"/>
      <c r="D629" s="6"/>
    </row>
    <row r="630" spans="2:4" ht="15.75" customHeight="1" x14ac:dyDescent="0.25">
      <c r="B630" s="1"/>
      <c r="C630" s="1"/>
      <c r="D630" s="6"/>
    </row>
    <row r="631" spans="2:4" ht="15.75" customHeight="1" x14ac:dyDescent="0.25">
      <c r="B631" s="1"/>
      <c r="C631" s="1"/>
      <c r="D631" s="6"/>
    </row>
    <row r="632" spans="2:4" ht="15.75" customHeight="1" x14ac:dyDescent="0.25">
      <c r="B632" s="1"/>
      <c r="C632" s="1"/>
      <c r="D632" s="6"/>
    </row>
    <row r="633" spans="2:4" ht="15.75" customHeight="1" x14ac:dyDescent="0.25">
      <c r="B633" s="1"/>
      <c r="C633" s="1"/>
      <c r="D633" s="6"/>
    </row>
    <row r="634" spans="2:4" ht="15.75" customHeight="1" x14ac:dyDescent="0.25">
      <c r="B634" s="1"/>
      <c r="C634" s="1"/>
      <c r="D634" s="6"/>
    </row>
    <row r="635" spans="2:4" ht="15.75" customHeight="1" x14ac:dyDescent="0.25">
      <c r="B635" s="1"/>
      <c r="C635" s="1"/>
      <c r="D635" s="6"/>
    </row>
    <row r="636" spans="2:4" ht="15.75" customHeight="1" x14ac:dyDescent="0.25">
      <c r="B636" s="1"/>
      <c r="C636" s="1"/>
      <c r="D636" s="6"/>
    </row>
    <row r="637" spans="2:4" ht="15.75" customHeight="1" x14ac:dyDescent="0.25">
      <c r="B637" s="1"/>
      <c r="C637" s="1"/>
      <c r="D637" s="6"/>
    </row>
    <row r="638" spans="2:4" ht="15.75" customHeight="1" x14ac:dyDescent="0.25">
      <c r="B638" s="1"/>
      <c r="C638" s="1"/>
      <c r="D638" s="6"/>
    </row>
    <row r="639" spans="2:4" ht="15.75" customHeight="1" x14ac:dyDescent="0.25">
      <c r="B639" s="1"/>
      <c r="C639" s="1"/>
      <c r="D639" s="6"/>
    </row>
    <row r="640" spans="2:4" ht="15.75" customHeight="1" x14ac:dyDescent="0.25">
      <c r="B640" s="1"/>
      <c r="C640" s="1"/>
      <c r="D640" s="6"/>
    </row>
    <row r="641" spans="2:4" ht="15.75" customHeight="1" x14ac:dyDescent="0.25">
      <c r="B641" s="1"/>
      <c r="C641" s="1"/>
      <c r="D641" s="6"/>
    </row>
    <row r="642" spans="2:4" ht="15.75" customHeight="1" x14ac:dyDescent="0.25">
      <c r="B642" s="1"/>
      <c r="C642" s="1"/>
      <c r="D642" s="6"/>
    </row>
    <row r="643" spans="2:4" ht="15.75" customHeight="1" x14ac:dyDescent="0.25">
      <c r="B643" s="1"/>
      <c r="C643" s="1"/>
      <c r="D643" s="6"/>
    </row>
    <row r="644" spans="2:4" ht="15.75" customHeight="1" x14ac:dyDescent="0.25">
      <c r="B644" s="1"/>
      <c r="C644" s="1"/>
      <c r="D644" s="6"/>
    </row>
    <row r="645" spans="2:4" ht="15.75" customHeight="1" x14ac:dyDescent="0.25">
      <c r="B645" s="1"/>
      <c r="C645" s="1"/>
      <c r="D645" s="6"/>
    </row>
    <row r="646" spans="2:4" ht="15.75" customHeight="1" x14ac:dyDescent="0.25">
      <c r="B646" s="1"/>
      <c r="C646" s="1"/>
      <c r="D646" s="6"/>
    </row>
    <row r="647" spans="2:4" ht="15.75" customHeight="1" x14ac:dyDescent="0.25">
      <c r="B647" s="1"/>
      <c r="C647" s="1"/>
      <c r="D647" s="6"/>
    </row>
    <row r="648" spans="2:4" ht="15.75" customHeight="1" x14ac:dyDescent="0.25">
      <c r="B648" s="1"/>
      <c r="C648" s="1"/>
      <c r="D648" s="6"/>
    </row>
    <row r="649" spans="2:4" ht="15.75" customHeight="1" x14ac:dyDescent="0.25">
      <c r="B649" s="1"/>
      <c r="C649" s="1"/>
      <c r="D649" s="6"/>
    </row>
    <row r="650" spans="2:4" ht="15.75" customHeight="1" x14ac:dyDescent="0.25">
      <c r="B650" s="1"/>
      <c r="C650" s="1"/>
      <c r="D650" s="6"/>
    </row>
    <row r="651" spans="2:4" ht="15.75" customHeight="1" x14ac:dyDescent="0.25">
      <c r="B651" s="1"/>
      <c r="C651" s="1"/>
      <c r="D651" s="6"/>
    </row>
    <row r="652" spans="2:4" ht="15.75" customHeight="1" x14ac:dyDescent="0.25">
      <c r="B652" s="1"/>
      <c r="C652" s="1"/>
      <c r="D652" s="6"/>
    </row>
    <row r="653" spans="2:4" ht="15.75" customHeight="1" x14ac:dyDescent="0.25">
      <c r="B653" s="1"/>
      <c r="C653" s="1"/>
      <c r="D653" s="6"/>
    </row>
    <row r="654" spans="2:4" ht="15.75" customHeight="1" x14ac:dyDescent="0.25">
      <c r="B654" s="1"/>
      <c r="C654" s="1"/>
      <c r="D654" s="6"/>
    </row>
    <row r="655" spans="2:4" ht="15.75" customHeight="1" x14ac:dyDescent="0.25">
      <c r="B655" s="1"/>
      <c r="C655" s="1"/>
      <c r="D655" s="6"/>
    </row>
    <row r="656" spans="2:4" ht="15.75" customHeight="1" x14ac:dyDescent="0.25">
      <c r="B656" s="1"/>
      <c r="C656" s="1"/>
      <c r="D656" s="6"/>
    </row>
    <row r="657" spans="2:4" ht="15.75" customHeight="1" x14ac:dyDescent="0.25">
      <c r="B657" s="1"/>
      <c r="C657" s="1"/>
      <c r="D657" s="6"/>
    </row>
    <row r="658" spans="2:4" ht="15.75" customHeight="1" x14ac:dyDescent="0.25">
      <c r="B658" s="1"/>
      <c r="C658" s="1"/>
      <c r="D658" s="6"/>
    </row>
    <row r="659" spans="2:4" ht="15.75" customHeight="1" x14ac:dyDescent="0.25">
      <c r="B659" s="1"/>
      <c r="C659" s="1"/>
      <c r="D659" s="6"/>
    </row>
    <row r="660" spans="2:4" ht="15.75" customHeight="1" x14ac:dyDescent="0.25">
      <c r="B660" s="1"/>
      <c r="C660" s="1"/>
      <c r="D660" s="6"/>
    </row>
    <row r="661" spans="2:4" ht="15.75" customHeight="1" x14ac:dyDescent="0.25">
      <c r="B661" s="1"/>
      <c r="C661" s="1"/>
      <c r="D661" s="6"/>
    </row>
    <row r="662" spans="2:4" ht="15.75" customHeight="1" x14ac:dyDescent="0.25">
      <c r="B662" s="1"/>
      <c r="C662" s="1"/>
      <c r="D662" s="6"/>
    </row>
    <row r="663" spans="2:4" ht="15.75" customHeight="1" x14ac:dyDescent="0.25">
      <c r="B663" s="1"/>
      <c r="C663" s="1"/>
      <c r="D663" s="6"/>
    </row>
    <row r="664" spans="2:4" ht="15.75" customHeight="1" x14ac:dyDescent="0.25">
      <c r="B664" s="1"/>
      <c r="C664" s="1"/>
      <c r="D664" s="6"/>
    </row>
    <row r="665" spans="2:4" ht="15.75" customHeight="1" x14ac:dyDescent="0.25">
      <c r="B665" s="1"/>
      <c r="C665" s="1"/>
      <c r="D665" s="6"/>
    </row>
    <row r="666" spans="2:4" ht="15.75" customHeight="1" x14ac:dyDescent="0.25">
      <c r="B666" s="1"/>
      <c r="C666" s="1"/>
      <c r="D666" s="6"/>
    </row>
    <row r="667" spans="2:4" ht="15.75" customHeight="1" x14ac:dyDescent="0.25">
      <c r="B667" s="1"/>
      <c r="C667" s="1"/>
      <c r="D667" s="6"/>
    </row>
    <row r="668" spans="2:4" ht="15.75" customHeight="1" x14ac:dyDescent="0.25">
      <c r="B668" s="1"/>
      <c r="C668" s="1"/>
      <c r="D668" s="6"/>
    </row>
    <row r="669" spans="2:4" ht="15.75" customHeight="1" x14ac:dyDescent="0.25">
      <c r="B669" s="1"/>
      <c r="C669" s="1"/>
      <c r="D669" s="6"/>
    </row>
    <row r="670" spans="2:4" ht="15.75" customHeight="1" x14ac:dyDescent="0.25">
      <c r="B670" s="1"/>
      <c r="C670" s="1"/>
      <c r="D670" s="6"/>
    </row>
    <row r="671" spans="2:4" ht="15.75" customHeight="1" x14ac:dyDescent="0.25">
      <c r="B671" s="1"/>
      <c r="C671" s="1"/>
      <c r="D671" s="6"/>
    </row>
    <row r="672" spans="2:4" ht="15.75" customHeight="1" x14ac:dyDescent="0.25">
      <c r="B672" s="1"/>
      <c r="C672" s="1"/>
      <c r="D672" s="6"/>
    </row>
    <row r="673" spans="2:4" ht="15.75" customHeight="1" x14ac:dyDescent="0.25">
      <c r="B673" s="1"/>
      <c r="C673" s="1"/>
      <c r="D673" s="6"/>
    </row>
    <row r="674" spans="2:4" ht="15.75" customHeight="1" x14ac:dyDescent="0.25">
      <c r="B674" s="1"/>
      <c r="C674" s="1"/>
      <c r="D674" s="6"/>
    </row>
    <row r="675" spans="2:4" ht="15.75" customHeight="1" x14ac:dyDescent="0.25">
      <c r="B675" s="1"/>
      <c r="C675" s="1"/>
      <c r="D675" s="6"/>
    </row>
    <row r="676" spans="2:4" ht="15.75" customHeight="1" x14ac:dyDescent="0.25">
      <c r="B676" s="1"/>
      <c r="C676" s="1"/>
      <c r="D676" s="6"/>
    </row>
    <row r="677" spans="2:4" ht="15.75" customHeight="1" x14ac:dyDescent="0.25">
      <c r="B677" s="1"/>
      <c r="C677" s="1"/>
      <c r="D677" s="6"/>
    </row>
    <row r="678" spans="2:4" ht="15.75" customHeight="1" x14ac:dyDescent="0.25">
      <c r="B678" s="1"/>
      <c r="C678" s="1"/>
      <c r="D678" s="6"/>
    </row>
    <row r="679" spans="2:4" ht="15.75" customHeight="1" x14ac:dyDescent="0.25">
      <c r="B679" s="1"/>
      <c r="C679" s="1"/>
      <c r="D679" s="6"/>
    </row>
    <row r="680" spans="2:4" ht="15.75" customHeight="1" x14ac:dyDescent="0.25">
      <c r="B680" s="1"/>
      <c r="C680" s="1"/>
      <c r="D680" s="6"/>
    </row>
    <row r="681" spans="2:4" ht="15.75" customHeight="1" x14ac:dyDescent="0.25">
      <c r="B681" s="1"/>
      <c r="C681" s="1"/>
      <c r="D681" s="6"/>
    </row>
    <row r="682" spans="2:4" ht="15.75" customHeight="1" x14ac:dyDescent="0.25">
      <c r="B682" s="1"/>
      <c r="C682" s="1"/>
      <c r="D682" s="6"/>
    </row>
    <row r="683" spans="2:4" ht="15.75" customHeight="1" x14ac:dyDescent="0.25">
      <c r="B683" s="1"/>
      <c r="C683" s="1"/>
      <c r="D683" s="6"/>
    </row>
    <row r="684" spans="2:4" ht="15.75" customHeight="1" x14ac:dyDescent="0.25">
      <c r="B684" s="1"/>
      <c r="C684" s="1"/>
      <c r="D684" s="6"/>
    </row>
    <row r="685" spans="2:4" ht="15.75" customHeight="1" x14ac:dyDescent="0.25">
      <c r="B685" s="1"/>
      <c r="C685" s="1"/>
      <c r="D685" s="6"/>
    </row>
    <row r="686" spans="2:4" ht="15.75" customHeight="1" x14ac:dyDescent="0.25">
      <c r="B686" s="1"/>
      <c r="C686" s="1"/>
      <c r="D686" s="6"/>
    </row>
    <row r="687" spans="2:4" ht="15.75" customHeight="1" x14ac:dyDescent="0.25">
      <c r="B687" s="1"/>
      <c r="C687" s="1"/>
      <c r="D687" s="6"/>
    </row>
    <row r="688" spans="2:4" ht="15.75" customHeight="1" x14ac:dyDescent="0.25">
      <c r="B688" s="1"/>
      <c r="C688" s="1"/>
      <c r="D688" s="6"/>
    </row>
    <row r="689" spans="2:4" ht="15.75" customHeight="1" x14ac:dyDescent="0.25">
      <c r="B689" s="1"/>
      <c r="C689" s="1"/>
      <c r="D689" s="6"/>
    </row>
    <row r="690" spans="2:4" ht="15.75" customHeight="1" x14ac:dyDescent="0.25">
      <c r="B690" s="1"/>
      <c r="C690" s="1"/>
      <c r="D690" s="6"/>
    </row>
    <row r="691" spans="2:4" ht="15.75" customHeight="1" x14ac:dyDescent="0.25">
      <c r="B691" s="1"/>
      <c r="C691" s="1"/>
      <c r="D691" s="6"/>
    </row>
    <row r="692" spans="2:4" ht="15.75" customHeight="1" x14ac:dyDescent="0.25">
      <c r="B692" s="1"/>
      <c r="C692" s="1"/>
      <c r="D692" s="6"/>
    </row>
    <row r="693" spans="2:4" ht="15.75" customHeight="1" x14ac:dyDescent="0.25">
      <c r="B693" s="1"/>
      <c r="C693" s="1"/>
      <c r="D693" s="6"/>
    </row>
    <row r="694" spans="2:4" ht="15.75" customHeight="1" x14ac:dyDescent="0.25">
      <c r="B694" s="1"/>
      <c r="C694" s="1"/>
      <c r="D694" s="6"/>
    </row>
    <row r="695" spans="2:4" ht="15.75" customHeight="1" x14ac:dyDescent="0.25">
      <c r="B695" s="1"/>
      <c r="C695" s="1"/>
      <c r="D695" s="6"/>
    </row>
    <row r="696" spans="2:4" ht="15.75" customHeight="1" x14ac:dyDescent="0.25">
      <c r="B696" s="1"/>
      <c r="C696" s="1"/>
      <c r="D696" s="6"/>
    </row>
    <row r="697" spans="2:4" ht="15.75" customHeight="1" x14ac:dyDescent="0.25">
      <c r="B697" s="1"/>
      <c r="C697" s="1"/>
      <c r="D697" s="6"/>
    </row>
    <row r="698" spans="2:4" ht="15.75" customHeight="1" x14ac:dyDescent="0.25">
      <c r="B698" s="1"/>
      <c r="C698" s="1"/>
      <c r="D698" s="6"/>
    </row>
    <row r="699" spans="2:4" ht="15.75" customHeight="1" x14ac:dyDescent="0.25">
      <c r="B699" s="1"/>
      <c r="C699" s="1"/>
      <c r="D699" s="6"/>
    </row>
    <row r="700" spans="2:4" ht="15.75" customHeight="1" x14ac:dyDescent="0.25">
      <c r="B700" s="1"/>
      <c r="C700" s="1"/>
      <c r="D700" s="6"/>
    </row>
    <row r="701" spans="2:4" ht="15.75" customHeight="1" x14ac:dyDescent="0.25">
      <c r="B701" s="1"/>
      <c r="C701" s="1"/>
      <c r="D701" s="6"/>
    </row>
    <row r="702" spans="2:4" ht="15.75" customHeight="1" x14ac:dyDescent="0.25">
      <c r="B702" s="1"/>
      <c r="C702" s="1"/>
      <c r="D702" s="6"/>
    </row>
    <row r="703" spans="2:4" ht="15.75" customHeight="1" x14ac:dyDescent="0.25">
      <c r="B703" s="1"/>
      <c r="C703" s="1"/>
      <c r="D703" s="6"/>
    </row>
    <row r="704" spans="2:4" ht="15.75" customHeight="1" x14ac:dyDescent="0.25">
      <c r="B704" s="1"/>
      <c r="C704" s="1"/>
      <c r="D704" s="6"/>
    </row>
    <row r="705" spans="2:4" ht="15.75" customHeight="1" x14ac:dyDescent="0.25">
      <c r="B705" s="1"/>
      <c r="C705" s="1"/>
      <c r="D705" s="6"/>
    </row>
    <row r="706" spans="2:4" ht="15.75" customHeight="1" x14ac:dyDescent="0.25">
      <c r="B706" s="1"/>
      <c r="C706" s="1"/>
      <c r="D706" s="6"/>
    </row>
    <row r="707" spans="2:4" ht="15.75" customHeight="1" x14ac:dyDescent="0.25">
      <c r="B707" s="1"/>
      <c r="C707" s="1"/>
      <c r="D707" s="6"/>
    </row>
    <row r="708" spans="2:4" ht="15.75" customHeight="1" x14ac:dyDescent="0.25">
      <c r="B708" s="1"/>
      <c r="C708" s="1"/>
      <c r="D708" s="6"/>
    </row>
    <row r="709" spans="2:4" ht="15.75" customHeight="1" x14ac:dyDescent="0.25">
      <c r="B709" s="1"/>
      <c r="C709" s="1"/>
      <c r="D709" s="6"/>
    </row>
    <row r="710" spans="2:4" ht="15.75" customHeight="1" x14ac:dyDescent="0.25">
      <c r="B710" s="1"/>
      <c r="C710" s="1"/>
      <c r="D710" s="6"/>
    </row>
    <row r="711" spans="2:4" ht="15.75" customHeight="1" x14ac:dyDescent="0.25">
      <c r="B711" s="1"/>
      <c r="C711" s="1"/>
      <c r="D711" s="6"/>
    </row>
    <row r="712" spans="2:4" ht="15.75" customHeight="1" x14ac:dyDescent="0.25">
      <c r="B712" s="1"/>
      <c r="C712" s="1"/>
      <c r="D712" s="6"/>
    </row>
    <row r="713" spans="2:4" ht="15.75" customHeight="1" x14ac:dyDescent="0.25">
      <c r="B713" s="1"/>
      <c r="C713" s="1"/>
      <c r="D713" s="6"/>
    </row>
    <row r="714" spans="2:4" ht="15.75" customHeight="1" x14ac:dyDescent="0.25">
      <c r="B714" s="1"/>
      <c r="C714" s="1"/>
      <c r="D714" s="6"/>
    </row>
    <row r="715" spans="2:4" ht="15.75" customHeight="1" x14ac:dyDescent="0.25">
      <c r="B715" s="1"/>
      <c r="C715" s="1"/>
      <c r="D715" s="6"/>
    </row>
    <row r="716" spans="2:4" ht="15.75" customHeight="1" x14ac:dyDescent="0.25">
      <c r="B716" s="1"/>
      <c r="C716" s="1"/>
      <c r="D716" s="6"/>
    </row>
    <row r="717" spans="2:4" ht="15.75" customHeight="1" x14ac:dyDescent="0.25">
      <c r="B717" s="1"/>
      <c r="C717" s="1"/>
      <c r="D717" s="6"/>
    </row>
    <row r="718" spans="2:4" ht="15.75" customHeight="1" x14ac:dyDescent="0.25">
      <c r="B718" s="1"/>
      <c r="C718" s="1"/>
      <c r="D718" s="6"/>
    </row>
    <row r="719" spans="2:4" ht="15.75" customHeight="1" x14ac:dyDescent="0.25">
      <c r="B719" s="1"/>
      <c r="C719" s="1"/>
      <c r="D719" s="6"/>
    </row>
    <row r="720" spans="2:4" ht="15.75" customHeight="1" x14ac:dyDescent="0.25">
      <c r="B720" s="1"/>
      <c r="C720" s="1"/>
      <c r="D720" s="6"/>
    </row>
    <row r="721" spans="2:4" ht="15.75" customHeight="1" x14ac:dyDescent="0.25">
      <c r="B721" s="1"/>
      <c r="C721" s="1"/>
      <c r="D721" s="6"/>
    </row>
    <row r="722" spans="2:4" ht="15.75" customHeight="1" x14ac:dyDescent="0.25">
      <c r="B722" s="1"/>
      <c r="C722" s="1"/>
      <c r="D722" s="6"/>
    </row>
    <row r="723" spans="2:4" ht="15.75" customHeight="1" x14ac:dyDescent="0.25">
      <c r="B723" s="1"/>
      <c r="C723" s="1"/>
      <c r="D723" s="6"/>
    </row>
    <row r="724" spans="2:4" ht="15.75" customHeight="1" x14ac:dyDescent="0.25">
      <c r="B724" s="1"/>
      <c r="C724" s="1"/>
      <c r="D724" s="6"/>
    </row>
    <row r="725" spans="2:4" ht="15.75" customHeight="1" x14ac:dyDescent="0.25">
      <c r="B725" s="1"/>
      <c r="C725" s="1"/>
      <c r="D725" s="6"/>
    </row>
    <row r="726" spans="2:4" ht="15.75" customHeight="1" x14ac:dyDescent="0.25">
      <c r="B726" s="1"/>
      <c r="C726" s="1"/>
      <c r="D726" s="6"/>
    </row>
    <row r="727" spans="2:4" ht="15.75" customHeight="1" x14ac:dyDescent="0.25">
      <c r="B727" s="1"/>
      <c r="C727" s="1"/>
      <c r="D727" s="6"/>
    </row>
    <row r="728" spans="2:4" ht="15.75" customHeight="1" x14ac:dyDescent="0.25">
      <c r="B728" s="1"/>
      <c r="C728" s="1"/>
      <c r="D728" s="6"/>
    </row>
    <row r="729" spans="2:4" ht="15.75" customHeight="1" x14ac:dyDescent="0.25">
      <c r="B729" s="1"/>
      <c r="C729" s="1"/>
      <c r="D729" s="6"/>
    </row>
    <row r="730" spans="2:4" ht="15.75" customHeight="1" x14ac:dyDescent="0.25">
      <c r="B730" s="1"/>
      <c r="C730" s="1"/>
      <c r="D730" s="6"/>
    </row>
    <row r="731" spans="2:4" ht="15.75" customHeight="1" x14ac:dyDescent="0.25">
      <c r="B731" s="1"/>
      <c r="C731" s="1"/>
      <c r="D731" s="6"/>
    </row>
    <row r="732" spans="2:4" ht="15.75" customHeight="1" x14ac:dyDescent="0.25">
      <c r="B732" s="1"/>
      <c r="C732" s="1"/>
      <c r="D732" s="6"/>
    </row>
    <row r="733" spans="2:4" ht="15.75" customHeight="1" x14ac:dyDescent="0.25">
      <c r="B733" s="1"/>
      <c r="C733" s="1"/>
      <c r="D733" s="6"/>
    </row>
    <row r="734" spans="2:4" ht="15.75" customHeight="1" x14ac:dyDescent="0.25">
      <c r="B734" s="1"/>
      <c r="C734" s="1"/>
      <c r="D734" s="6"/>
    </row>
    <row r="735" spans="2:4" ht="15.75" customHeight="1" x14ac:dyDescent="0.25">
      <c r="B735" s="1"/>
      <c r="C735" s="1"/>
      <c r="D735" s="6"/>
    </row>
    <row r="736" spans="2:4" ht="15.75" customHeight="1" x14ac:dyDescent="0.25">
      <c r="B736" s="1"/>
      <c r="C736" s="1"/>
      <c r="D736" s="6"/>
    </row>
    <row r="737" spans="2:4" ht="15.75" customHeight="1" x14ac:dyDescent="0.25">
      <c r="B737" s="1"/>
      <c r="C737" s="1"/>
      <c r="D737" s="6"/>
    </row>
    <row r="738" spans="2:4" ht="15.75" customHeight="1" x14ac:dyDescent="0.25">
      <c r="B738" s="1"/>
      <c r="C738" s="1"/>
      <c r="D738" s="6"/>
    </row>
    <row r="739" spans="2:4" ht="15.75" customHeight="1" x14ac:dyDescent="0.25">
      <c r="B739" s="1"/>
      <c r="C739" s="1"/>
      <c r="D739" s="6"/>
    </row>
    <row r="740" spans="2:4" ht="15.75" customHeight="1" x14ac:dyDescent="0.25">
      <c r="B740" s="1"/>
      <c r="C740" s="1"/>
      <c r="D740" s="6"/>
    </row>
    <row r="741" spans="2:4" ht="15.75" customHeight="1" x14ac:dyDescent="0.25">
      <c r="B741" s="1"/>
      <c r="C741" s="1"/>
      <c r="D741" s="6"/>
    </row>
    <row r="742" spans="2:4" ht="15.75" customHeight="1" x14ac:dyDescent="0.25">
      <c r="B742" s="1"/>
      <c r="C742" s="1"/>
      <c r="D742" s="6"/>
    </row>
    <row r="743" spans="2:4" ht="15.75" customHeight="1" x14ac:dyDescent="0.25">
      <c r="B743" s="1"/>
      <c r="C743" s="1"/>
      <c r="D743" s="6"/>
    </row>
    <row r="744" spans="2:4" ht="15.75" customHeight="1" x14ac:dyDescent="0.25">
      <c r="B744" s="1"/>
      <c r="C744" s="1"/>
      <c r="D744" s="6"/>
    </row>
    <row r="745" spans="2:4" ht="15.75" customHeight="1" x14ac:dyDescent="0.25">
      <c r="B745" s="1"/>
      <c r="C745" s="1"/>
      <c r="D745" s="6"/>
    </row>
    <row r="746" spans="2:4" ht="15.75" customHeight="1" x14ac:dyDescent="0.25">
      <c r="B746" s="1"/>
      <c r="C746" s="1"/>
      <c r="D746" s="6"/>
    </row>
    <row r="747" spans="2:4" ht="15.75" customHeight="1" x14ac:dyDescent="0.25">
      <c r="B747" s="1"/>
      <c r="C747" s="1"/>
      <c r="D747" s="6"/>
    </row>
    <row r="748" spans="2:4" ht="15.75" customHeight="1" x14ac:dyDescent="0.25">
      <c r="B748" s="1"/>
      <c r="C748" s="1"/>
      <c r="D748" s="6"/>
    </row>
    <row r="749" spans="2:4" ht="15.75" customHeight="1" x14ac:dyDescent="0.25">
      <c r="B749" s="1"/>
      <c r="C749" s="1"/>
      <c r="D749" s="6"/>
    </row>
    <row r="750" spans="2:4" ht="15.75" customHeight="1" x14ac:dyDescent="0.25">
      <c r="B750" s="1"/>
      <c r="C750" s="1"/>
      <c r="D750" s="6"/>
    </row>
    <row r="751" spans="2:4" ht="15.75" customHeight="1" x14ac:dyDescent="0.25">
      <c r="B751" s="1"/>
      <c r="C751" s="1"/>
      <c r="D751" s="6"/>
    </row>
    <row r="752" spans="2:4" ht="15.75" customHeight="1" x14ac:dyDescent="0.25">
      <c r="B752" s="1"/>
      <c r="C752" s="1"/>
      <c r="D752" s="6"/>
    </row>
    <row r="753" spans="2:4" ht="15.75" customHeight="1" x14ac:dyDescent="0.25">
      <c r="B753" s="1"/>
      <c r="C753" s="1"/>
      <c r="D753" s="6"/>
    </row>
    <row r="754" spans="2:4" ht="15.75" customHeight="1" x14ac:dyDescent="0.25">
      <c r="B754" s="1"/>
      <c r="C754" s="1"/>
      <c r="D754" s="6"/>
    </row>
    <row r="755" spans="2:4" ht="15.75" customHeight="1" x14ac:dyDescent="0.25">
      <c r="B755" s="1"/>
      <c r="C755" s="1"/>
      <c r="D755" s="6"/>
    </row>
    <row r="756" spans="2:4" ht="15.75" customHeight="1" x14ac:dyDescent="0.25">
      <c r="B756" s="1"/>
      <c r="C756" s="1"/>
      <c r="D756" s="6"/>
    </row>
    <row r="757" spans="2:4" ht="15.75" customHeight="1" x14ac:dyDescent="0.25">
      <c r="B757" s="1"/>
      <c r="C757" s="1"/>
      <c r="D757" s="6"/>
    </row>
    <row r="758" spans="2:4" ht="15.75" customHeight="1" x14ac:dyDescent="0.25">
      <c r="B758" s="1"/>
      <c r="C758" s="1"/>
      <c r="D758" s="6"/>
    </row>
    <row r="759" spans="2:4" ht="15.75" customHeight="1" x14ac:dyDescent="0.25">
      <c r="B759" s="1"/>
      <c r="C759" s="1"/>
      <c r="D759" s="6"/>
    </row>
    <row r="760" spans="2:4" ht="15.75" customHeight="1" x14ac:dyDescent="0.25">
      <c r="B760" s="1"/>
      <c r="C760" s="1"/>
      <c r="D760" s="6"/>
    </row>
    <row r="761" spans="2:4" ht="15.75" customHeight="1" x14ac:dyDescent="0.25">
      <c r="B761" s="1"/>
      <c r="C761" s="1"/>
      <c r="D761" s="6"/>
    </row>
    <row r="762" spans="2:4" ht="15.75" customHeight="1" x14ac:dyDescent="0.25">
      <c r="B762" s="1"/>
      <c r="C762" s="1"/>
      <c r="D762" s="6"/>
    </row>
    <row r="763" spans="2:4" ht="15.75" customHeight="1" x14ac:dyDescent="0.25">
      <c r="B763" s="1"/>
      <c r="C763" s="1"/>
      <c r="D763" s="6"/>
    </row>
    <row r="764" spans="2:4" ht="15.75" customHeight="1" x14ac:dyDescent="0.25">
      <c r="B764" s="1"/>
      <c r="C764" s="1"/>
      <c r="D764" s="6"/>
    </row>
    <row r="765" spans="2:4" ht="15.75" customHeight="1" x14ac:dyDescent="0.25">
      <c r="B765" s="1"/>
      <c r="C765" s="1"/>
      <c r="D765" s="6"/>
    </row>
    <row r="766" spans="2:4" ht="15.75" customHeight="1" x14ac:dyDescent="0.25">
      <c r="B766" s="1"/>
      <c r="C766" s="1"/>
      <c r="D766" s="6"/>
    </row>
    <row r="767" spans="2:4" ht="15.75" customHeight="1" x14ac:dyDescent="0.25">
      <c r="B767" s="1"/>
      <c r="C767" s="1"/>
      <c r="D767" s="6"/>
    </row>
    <row r="768" spans="2:4" ht="15.75" customHeight="1" x14ac:dyDescent="0.25">
      <c r="B768" s="1"/>
      <c r="C768" s="1"/>
      <c r="D768" s="6"/>
    </row>
    <row r="769" spans="2:4" ht="15.75" customHeight="1" x14ac:dyDescent="0.25">
      <c r="B769" s="1"/>
      <c r="C769" s="1"/>
      <c r="D769" s="6"/>
    </row>
    <row r="770" spans="2:4" ht="15.75" customHeight="1" x14ac:dyDescent="0.25">
      <c r="B770" s="1"/>
      <c r="C770" s="1"/>
      <c r="D770" s="6"/>
    </row>
    <row r="771" spans="2:4" ht="15.75" customHeight="1" x14ac:dyDescent="0.25">
      <c r="B771" s="1"/>
      <c r="C771" s="1"/>
      <c r="D771" s="6"/>
    </row>
    <row r="772" spans="2:4" ht="15.75" customHeight="1" x14ac:dyDescent="0.25">
      <c r="B772" s="1"/>
      <c r="C772" s="1"/>
      <c r="D772" s="6"/>
    </row>
    <row r="773" spans="2:4" ht="15.75" customHeight="1" x14ac:dyDescent="0.25">
      <c r="B773" s="1"/>
      <c r="C773" s="1"/>
      <c r="D773" s="6"/>
    </row>
    <row r="774" spans="2:4" ht="15.75" customHeight="1" x14ac:dyDescent="0.25">
      <c r="B774" s="1"/>
      <c r="C774" s="1"/>
      <c r="D774" s="6"/>
    </row>
    <row r="775" spans="2:4" ht="15.75" customHeight="1" x14ac:dyDescent="0.25">
      <c r="B775" s="1"/>
      <c r="C775" s="1"/>
      <c r="D775" s="6"/>
    </row>
    <row r="776" spans="2:4" ht="15.75" customHeight="1" x14ac:dyDescent="0.25">
      <c r="B776" s="1"/>
      <c r="C776" s="1"/>
      <c r="D776" s="6"/>
    </row>
    <row r="777" spans="2:4" ht="15.75" customHeight="1" x14ac:dyDescent="0.25">
      <c r="B777" s="1"/>
      <c r="C777" s="1"/>
      <c r="D777" s="6"/>
    </row>
    <row r="778" spans="2:4" ht="15.75" customHeight="1" x14ac:dyDescent="0.25">
      <c r="B778" s="1"/>
      <c r="C778" s="1"/>
      <c r="D778" s="6"/>
    </row>
    <row r="779" spans="2:4" ht="15.75" customHeight="1" x14ac:dyDescent="0.25">
      <c r="B779" s="1"/>
      <c r="C779" s="1"/>
      <c r="D779" s="6"/>
    </row>
    <row r="780" spans="2:4" ht="15.75" customHeight="1" x14ac:dyDescent="0.25">
      <c r="B780" s="1"/>
      <c r="C780" s="1"/>
      <c r="D780" s="6"/>
    </row>
    <row r="781" spans="2:4" ht="15.75" customHeight="1" x14ac:dyDescent="0.25">
      <c r="B781" s="1"/>
      <c r="C781" s="1"/>
      <c r="D781" s="6"/>
    </row>
    <row r="782" spans="2:4" ht="15.75" customHeight="1" x14ac:dyDescent="0.25">
      <c r="B782" s="1"/>
      <c r="C782" s="1"/>
      <c r="D782" s="6"/>
    </row>
    <row r="783" spans="2:4" ht="15.75" customHeight="1" x14ac:dyDescent="0.25">
      <c r="B783" s="1"/>
      <c r="C783" s="1"/>
      <c r="D783" s="6"/>
    </row>
    <row r="784" spans="2:4" ht="15.75" customHeight="1" x14ac:dyDescent="0.25">
      <c r="B784" s="1"/>
      <c r="C784" s="1"/>
      <c r="D784" s="6"/>
    </row>
    <row r="785" spans="2:4" ht="15.75" customHeight="1" x14ac:dyDescent="0.25">
      <c r="B785" s="1"/>
      <c r="C785" s="1"/>
      <c r="D785" s="6"/>
    </row>
    <row r="786" spans="2:4" ht="15.75" customHeight="1" x14ac:dyDescent="0.25">
      <c r="B786" s="1"/>
      <c r="C786" s="1"/>
      <c r="D786" s="6"/>
    </row>
    <row r="787" spans="2:4" ht="15.75" customHeight="1" x14ac:dyDescent="0.25">
      <c r="B787" s="1"/>
      <c r="C787" s="1"/>
      <c r="D787" s="6"/>
    </row>
    <row r="788" spans="2:4" ht="15.75" customHeight="1" x14ac:dyDescent="0.25">
      <c r="B788" s="1"/>
      <c r="C788" s="1"/>
      <c r="D788" s="6"/>
    </row>
    <row r="789" spans="2:4" ht="15.75" customHeight="1" x14ac:dyDescent="0.25">
      <c r="B789" s="1"/>
      <c r="C789" s="1"/>
      <c r="D789" s="6"/>
    </row>
    <row r="790" spans="2:4" ht="15.75" customHeight="1" x14ac:dyDescent="0.25">
      <c r="B790" s="1"/>
      <c r="C790" s="1"/>
      <c r="D790" s="6"/>
    </row>
    <row r="791" spans="2:4" ht="15.75" customHeight="1" x14ac:dyDescent="0.25">
      <c r="B791" s="1"/>
      <c r="C791" s="1"/>
      <c r="D791" s="6"/>
    </row>
    <row r="792" spans="2:4" ht="15.75" customHeight="1" x14ac:dyDescent="0.25">
      <c r="B792" s="1"/>
      <c r="C792" s="1"/>
      <c r="D792" s="6"/>
    </row>
    <row r="793" spans="2:4" ht="15.75" customHeight="1" x14ac:dyDescent="0.25">
      <c r="B793" s="1"/>
      <c r="C793" s="1"/>
      <c r="D793" s="6"/>
    </row>
    <row r="794" spans="2:4" ht="15.75" customHeight="1" x14ac:dyDescent="0.25">
      <c r="B794" s="1"/>
      <c r="C794" s="1"/>
      <c r="D794" s="6"/>
    </row>
    <row r="795" spans="2:4" ht="15.75" customHeight="1" x14ac:dyDescent="0.25">
      <c r="B795" s="1"/>
      <c r="C795" s="1"/>
      <c r="D795" s="6"/>
    </row>
    <row r="796" spans="2:4" ht="15.75" customHeight="1" x14ac:dyDescent="0.25">
      <c r="B796" s="1"/>
      <c r="C796" s="1"/>
      <c r="D796" s="6"/>
    </row>
    <row r="797" spans="2:4" ht="15.75" customHeight="1" x14ac:dyDescent="0.25">
      <c r="B797" s="1"/>
      <c r="C797" s="1"/>
      <c r="D797" s="6"/>
    </row>
    <row r="798" spans="2:4" ht="15.75" customHeight="1" x14ac:dyDescent="0.25">
      <c r="B798" s="1"/>
      <c r="C798" s="1"/>
      <c r="D798" s="6"/>
    </row>
    <row r="799" spans="2:4" ht="15.75" customHeight="1" x14ac:dyDescent="0.25">
      <c r="B799" s="1"/>
      <c r="C799" s="1"/>
      <c r="D799" s="6"/>
    </row>
    <row r="800" spans="2:4" ht="15.75" customHeight="1" x14ac:dyDescent="0.25">
      <c r="B800" s="1"/>
      <c r="C800" s="1"/>
      <c r="D800" s="6"/>
    </row>
    <row r="801" spans="2:4" ht="15.75" customHeight="1" x14ac:dyDescent="0.25">
      <c r="B801" s="1"/>
      <c r="C801" s="1"/>
      <c r="D801" s="6"/>
    </row>
    <row r="802" spans="2:4" ht="15.75" customHeight="1" x14ac:dyDescent="0.25">
      <c r="B802" s="1"/>
      <c r="C802" s="1"/>
      <c r="D802" s="6"/>
    </row>
    <row r="803" spans="2:4" ht="15.75" customHeight="1" x14ac:dyDescent="0.25">
      <c r="B803" s="1"/>
      <c r="C803" s="1"/>
      <c r="D803" s="6"/>
    </row>
    <row r="804" spans="2:4" ht="15.75" customHeight="1" x14ac:dyDescent="0.25">
      <c r="B804" s="1"/>
      <c r="C804" s="1"/>
      <c r="D804" s="6"/>
    </row>
    <row r="805" spans="2:4" ht="15.75" customHeight="1" x14ac:dyDescent="0.25">
      <c r="B805" s="1"/>
      <c r="C805" s="1"/>
      <c r="D805" s="6"/>
    </row>
    <row r="806" spans="2:4" ht="15.75" customHeight="1" x14ac:dyDescent="0.25">
      <c r="B806" s="1"/>
      <c r="C806" s="1"/>
      <c r="D806" s="6"/>
    </row>
    <row r="807" spans="2:4" ht="15.75" customHeight="1" x14ac:dyDescent="0.25">
      <c r="B807" s="1"/>
      <c r="C807" s="1"/>
      <c r="D807" s="6"/>
    </row>
    <row r="808" spans="2:4" ht="15.75" customHeight="1" x14ac:dyDescent="0.25">
      <c r="B808" s="1"/>
      <c r="C808" s="1"/>
      <c r="D808" s="6"/>
    </row>
    <row r="809" spans="2:4" ht="15.75" customHeight="1" x14ac:dyDescent="0.25">
      <c r="B809" s="1"/>
      <c r="C809" s="1"/>
      <c r="D809" s="6"/>
    </row>
    <row r="810" spans="2:4" ht="15.75" customHeight="1" x14ac:dyDescent="0.25">
      <c r="B810" s="1"/>
      <c r="C810" s="1"/>
      <c r="D810" s="6"/>
    </row>
    <row r="811" spans="2:4" ht="15.75" customHeight="1" x14ac:dyDescent="0.25">
      <c r="B811" s="1"/>
      <c r="C811" s="1"/>
      <c r="D811" s="6"/>
    </row>
    <row r="812" spans="2:4" ht="15.75" customHeight="1" x14ac:dyDescent="0.25">
      <c r="B812" s="1"/>
      <c r="C812" s="1"/>
      <c r="D812" s="6"/>
    </row>
    <row r="813" spans="2:4" ht="15.75" customHeight="1" x14ac:dyDescent="0.25">
      <c r="B813" s="1"/>
      <c r="C813" s="1"/>
      <c r="D813" s="6"/>
    </row>
    <row r="814" spans="2:4" ht="15.75" customHeight="1" x14ac:dyDescent="0.25">
      <c r="B814" s="1"/>
      <c r="C814" s="1"/>
      <c r="D814" s="6"/>
    </row>
    <row r="815" spans="2:4" ht="15.75" customHeight="1" x14ac:dyDescent="0.25">
      <c r="B815" s="1"/>
      <c r="C815" s="1"/>
      <c r="D815" s="6"/>
    </row>
    <row r="816" spans="2:4" ht="15.75" customHeight="1" x14ac:dyDescent="0.25">
      <c r="B816" s="1"/>
      <c r="C816" s="1"/>
      <c r="D816" s="6"/>
    </row>
    <row r="817" spans="2:4" ht="15.75" customHeight="1" x14ac:dyDescent="0.25">
      <c r="B817" s="1"/>
      <c r="C817" s="1"/>
      <c r="D817" s="6"/>
    </row>
    <row r="818" spans="2:4" ht="15.75" customHeight="1" x14ac:dyDescent="0.25">
      <c r="B818" s="1"/>
      <c r="C818" s="1"/>
      <c r="D818" s="6"/>
    </row>
    <row r="819" spans="2:4" ht="15.75" customHeight="1" x14ac:dyDescent="0.25">
      <c r="B819" s="1"/>
      <c r="C819" s="1"/>
      <c r="D819" s="6"/>
    </row>
    <row r="820" spans="2:4" ht="15.75" customHeight="1" x14ac:dyDescent="0.25">
      <c r="B820" s="1"/>
      <c r="C820" s="1"/>
      <c r="D820" s="6"/>
    </row>
    <row r="821" spans="2:4" ht="15.75" customHeight="1" x14ac:dyDescent="0.25">
      <c r="B821" s="1"/>
      <c r="C821" s="1"/>
      <c r="D821" s="6"/>
    </row>
    <row r="822" spans="2:4" ht="15.75" customHeight="1" x14ac:dyDescent="0.25">
      <c r="B822" s="1"/>
      <c r="C822" s="1"/>
      <c r="D822" s="6"/>
    </row>
    <row r="823" spans="2:4" ht="15.75" customHeight="1" x14ac:dyDescent="0.25">
      <c r="B823" s="1"/>
      <c r="C823" s="1"/>
      <c r="D823" s="6"/>
    </row>
    <row r="824" spans="2:4" ht="15.75" customHeight="1" x14ac:dyDescent="0.25">
      <c r="B824" s="1"/>
      <c r="C824" s="1"/>
      <c r="D824" s="6"/>
    </row>
    <row r="825" spans="2:4" ht="15.75" customHeight="1" x14ac:dyDescent="0.25">
      <c r="B825" s="1"/>
      <c r="C825" s="1"/>
      <c r="D825" s="6"/>
    </row>
    <row r="826" spans="2:4" ht="15.75" customHeight="1" x14ac:dyDescent="0.25">
      <c r="B826" s="1"/>
      <c r="C826" s="1"/>
      <c r="D826" s="6"/>
    </row>
    <row r="827" spans="2:4" ht="15.75" customHeight="1" x14ac:dyDescent="0.25">
      <c r="B827" s="1"/>
      <c r="C827" s="1"/>
      <c r="D827" s="6"/>
    </row>
    <row r="828" spans="2:4" ht="15.75" customHeight="1" x14ac:dyDescent="0.25">
      <c r="B828" s="1"/>
      <c r="C828" s="1"/>
      <c r="D828" s="6"/>
    </row>
    <row r="829" spans="2:4" ht="15.75" customHeight="1" x14ac:dyDescent="0.25">
      <c r="B829" s="1"/>
      <c r="C829" s="1"/>
      <c r="D829" s="6"/>
    </row>
    <row r="830" spans="2:4" ht="15.75" customHeight="1" x14ac:dyDescent="0.25">
      <c r="B830" s="1"/>
      <c r="C830" s="1"/>
      <c r="D830" s="6"/>
    </row>
    <row r="831" spans="2:4" ht="15.75" customHeight="1" x14ac:dyDescent="0.25">
      <c r="B831" s="1"/>
      <c r="C831" s="1"/>
      <c r="D831" s="6"/>
    </row>
    <row r="832" spans="2:4" ht="15.75" customHeight="1" x14ac:dyDescent="0.25">
      <c r="B832" s="1"/>
      <c r="C832" s="1"/>
      <c r="D832" s="6"/>
    </row>
    <row r="833" spans="2:4" ht="15.75" customHeight="1" x14ac:dyDescent="0.25">
      <c r="B833" s="1"/>
      <c r="C833" s="1"/>
      <c r="D833" s="6"/>
    </row>
    <row r="834" spans="2:4" ht="15.75" customHeight="1" x14ac:dyDescent="0.25">
      <c r="B834" s="1"/>
      <c r="C834" s="1"/>
      <c r="D834" s="6"/>
    </row>
    <row r="835" spans="2:4" ht="15.75" customHeight="1" x14ac:dyDescent="0.25">
      <c r="B835" s="1"/>
      <c r="C835" s="1"/>
      <c r="D835" s="6"/>
    </row>
    <row r="836" spans="2:4" ht="15.75" customHeight="1" x14ac:dyDescent="0.25">
      <c r="B836" s="1"/>
      <c r="C836" s="1"/>
      <c r="D836" s="6"/>
    </row>
    <row r="837" spans="2:4" ht="15.75" customHeight="1" x14ac:dyDescent="0.25">
      <c r="B837" s="1"/>
      <c r="C837" s="1"/>
      <c r="D837" s="6"/>
    </row>
    <row r="838" spans="2:4" ht="15.75" customHeight="1" x14ac:dyDescent="0.25">
      <c r="B838" s="1"/>
      <c r="C838" s="1"/>
      <c r="D838" s="6"/>
    </row>
    <row r="839" spans="2:4" ht="15.75" customHeight="1" x14ac:dyDescent="0.25">
      <c r="B839" s="1"/>
      <c r="C839" s="1"/>
      <c r="D839" s="6"/>
    </row>
    <row r="840" spans="2:4" ht="15.75" customHeight="1" x14ac:dyDescent="0.25">
      <c r="B840" s="1"/>
      <c r="C840" s="1"/>
      <c r="D840" s="6"/>
    </row>
    <row r="841" spans="2:4" ht="15.75" customHeight="1" x14ac:dyDescent="0.25">
      <c r="B841" s="1"/>
      <c r="C841" s="1"/>
      <c r="D841" s="6"/>
    </row>
    <row r="842" spans="2:4" ht="15.75" customHeight="1" x14ac:dyDescent="0.25">
      <c r="B842" s="1"/>
      <c r="C842" s="1"/>
      <c r="D842" s="6"/>
    </row>
    <row r="843" spans="2:4" ht="15.75" customHeight="1" x14ac:dyDescent="0.25">
      <c r="B843" s="1"/>
      <c r="C843" s="1"/>
      <c r="D843" s="6"/>
    </row>
    <row r="844" spans="2:4" ht="15.75" customHeight="1" x14ac:dyDescent="0.25">
      <c r="B844" s="1"/>
      <c r="C844" s="1"/>
      <c r="D844" s="6"/>
    </row>
    <row r="845" spans="2:4" ht="15.75" customHeight="1" x14ac:dyDescent="0.25">
      <c r="B845" s="1"/>
      <c r="C845" s="1"/>
      <c r="D845" s="6"/>
    </row>
    <row r="846" spans="2:4" ht="15.75" customHeight="1" x14ac:dyDescent="0.25">
      <c r="B846" s="1"/>
      <c r="C846" s="1"/>
      <c r="D846" s="6"/>
    </row>
    <row r="847" spans="2:4" ht="15.75" customHeight="1" x14ac:dyDescent="0.25">
      <c r="B847" s="1"/>
      <c r="C847" s="1"/>
      <c r="D847" s="6"/>
    </row>
    <row r="848" spans="2:4" ht="15.75" customHeight="1" x14ac:dyDescent="0.25">
      <c r="B848" s="1"/>
      <c r="C848" s="1"/>
      <c r="D848" s="6"/>
    </row>
    <row r="849" spans="2:4" ht="15.75" customHeight="1" x14ac:dyDescent="0.25">
      <c r="B849" s="1"/>
      <c r="C849" s="1"/>
      <c r="D849" s="6"/>
    </row>
    <row r="850" spans="2:4" ht="15.75" customHeight="1" x14ac:dyDescent="0.25">
      <c r="B850" s="1"/>
      <c r="C850" s="1"/>
      <c r="D850" s="6"/>
    </row>
    <row r="851" spans="2:4" ht="15.75" customHeight="1" x14ac:dyDescent="0.25">
      <c r="B851" s="1"/>
      <c r="C851" s="1"/>
      <c r="D851" s="6"/>
    </row>
    <row r="852" spans="2:4" ht="15.75" customHeight="1" x14ac:dyDescent="0.25">
      <c r="B852" s="1"/>
      <c r="C852" s="1"/>
      <c r="D852" s="6"/>
    </row>
    <row r="853" spans="2:4" ht="15.75" customHeight="1" x14ac:dyDescent="0.25">
      <c r="B853" s="1"/>
      <c r="C853" s="1"/>
      <c r="D853" s="6"/>
    </row>
    <row r="854" spans="2:4" ht="15.75" customHeight="1" x14ac:dyDescent="0.25">
      <c r="B854" s="1"/>
      <c r="C854" s="1"/>
      <c r="D854" s="6"/>
    </row>
    <row r="855" spans="2:4" ht="15.75" customHeight="1" x14ac:dyDescent="0.25">
      <c r="B855" s="1"/>
      <c r="C855" s="1"/>
      <c r="D855" s="6"/>
    </row>
    <row r="856" spans="2:4" ht="15.75" customHeight="1" x14ac:dyDescent="0.25">
      <c r="B856" s="1"/>
      <c r="C856" s="1"/>
      <c r="D856" s="6"/>
    </row>
    <row r="857" spans="2:4" ht="15.75" customHeight="1" x14ac:dyDescent="0.25">
      <c r="B857" s="1"/>
      <c r="C857" s="1"/>
      <c r="D857" s="6"/>
    </row>
    <row r="858" spans="2:4" ht="15.75" customHeight="1" x14ac:dyDescent="0.25">
      <c r="B858" s="1"/>
      <c r="C858" s="1"/>
      <c r="D858" s="6"/>
    </row>
    <row r="859" spans="2:4" ht="15.75" customHeight="1" x14ac:dyDescent="0.25">
      <c r="B859" s="1"/>
      <c r="C859" s="1"/>
      <c r="D859" s="6"/>
    </row>
    <row r="860" spans="2:4" ht="15.75" customHeight="1" x14ac:dyDescent="0.25">
      <c r="B860" s="1"/>
      <c r="C860" s="1"/>
      <c r="D860" s="6"/>
    </row>
    <row r="861" spans="2:4" ht="15.75" customHeight="1" x14ac:dyDescent="0.25">
      <c r="B861" s="1"/>
      <c r="C861" s="1"/>
      <c r="D861" s="6"/>
    </row>
    <row r="862" spans="2:4" ht="15.75" customHeight="1" x14ac:dyDescent="0.25">
      <c r="B862" s="1"/>
      <c r="C862" s="1"/>
      <c r="D862" s="6"/>
    </row>
    <row r="863" spans="2:4" ht="15.75" customHeight="1" x14ac:dyDescent="0.25">
      <c r="B863" s="1"/>
      <c r="C863" s="1"/>
      <c r="D863" s="6"/>
    </row>
    <row r="864" spans="2:4" ht="15.75" customHeight="1" x14ac:dyDescent="0.25">
      <c r="B864" s="1"/>
      <c r="C864" s="1"/>
      <c r="D864" s="6"/>
    </row>
    <row r="865" spans="2:4" ht="15.75" customHeight="1" x14ac:dyDescent="0.25">
      <c r="B865" s="1"/>
      <c r="C865" s="1"/>
      <c r="D865" s="6"/>
    </row>
    <row r="866" spans="2:4" ht="15.75" customHeight="1" x14ac:dyDescent="0.25">
      <c r="B866" s="1"/>
      <c r="C866" s="1"/>
      <c r="D866" s="6"/>
    </row>
    <row r="867" spans="2:4" ht="15.75" customHeight="1" x14ac:dyDescent="0.25">
      <c r="B867" s="1"/>
      <c r="C867" s="1"/>
      <c r="D867" s="6"/>
    </row>
    <row r="868" spans="2:4" ht="15.75" customHeight="1" x14ac:dyDescent="0.25">
      <c r="B868" s="1"/>
      <c r="C868" s="1"/>
      <c r="D868" s="6"/>
    </row>
    <row r="869" spans="2:4" ht="15.75" customHeight="1" x14ac:dyDescent="0.25">
      <c r="B869" s="1"/>
      <c r="C869" s="1"/>
      <c r="D869" s="6"/>
    </row>
    <row r="870" spans="2:4" ht="15.75" customHeight="1" x14ac:dyDescent="0.25">
      <c r="B870" s="1"/>
      <c r="C870" s="1"/>
      <c r="D870" s="6"/>
    </row>
    <row r="871" spans="2:4" ht="15.75" customHeight="1" x14ac:dyDescent="0.25">
      <c r="B871" s="1"/>
      <c r="C871" s="1"/>
      <c r="D871" s="6"/>
    </row>
    <row r="872" spans="2:4" ht="15.75" customHeight="1" x14ac:dyDescent="0.25">
      <c r="B872" s="1"/>
      <c r="C872" s="1"/>
      <c r="D872" s="6"/>
    </row>
    <row r="873" spans="2:4" ht="15.75" customHeight="1" x14ac:dyDescent="0.25">
      <c r="B873" s="1"/>
      <c r="C873" s="1"/>
      <c r="D873" s="6"/>
    </row>
    <row r="874" spans="2:4" ht="15.75" customHeight="1" x14ac:dyDescent="0.25">
      <c r="B874" s="1"/>
      <c r="C874" s="1"/>
      <c r="D874" s="6"/>
    </row>
    <row r="875" spans="2:4" ht="15.75" customHeight="1" x14ac:dyDescent="0.25">
      <c r="B875" s="1"/>
      <c r="C875" s="1"/>
      <c r="D875" s="6"/>
    </row>
    <row r="876" spans="2:4" ht="15.75" customHeight="1" x14ac:dyDescent="0.25">
      <c r="B876" s="1"/>
      <c r="C876" s="1"/>
      <c r="D876" s="6"/>
    </row>
    <row r="877" spans="2:4" ht="15.75" customHeight="1" x14ac:dyDescent="0.25">
      <c r="B877" s="1"/>
      <c r="C877" s="1"/>
      <c r="D877" s="6"/>
    </row>
    <row r="878" spans="2:4" ht="15.75" customHeight="1" x14ac:dyDescent="0.25">
      <c r="B878" s="1"/>
      <c r="C878" s="1"/>
      <c r="D878" s="6"/>
    </row>
    <row r="879" spans="2:4" ht="15.75" customHeight="1" x14ac:dyDescent="0.25">
      <c r="B879" s="1"/>
      <c r="C879" s="1"/>
      <c r="D879" s="6"/>
    </row>
    <row r="880" spans="2:4" ht="15.75" customHeight="1" x14ac:dyDescent="0.25">
      <c r="B880" s="1"/>
      <c r="C880" s="1"/>
      <c r="D880" s="6"/>
    </row>
    <row r="881" spans="2:4" ht="15.75" customHeight="1" x14ac:dyDescent="0.25">
      <c r="B881" s="1"/>
      <c r="C881" s="1"/>
      <c r="D881" s="6"/>
    </row>
    <row r="882" spans="2:4" ht="15.75" customHeight="1" x14ac:dyDescent="0.25">
      <c r="B882" s="1"/>
      <c r="C882" s="1"/>
      <c r="D882" s="6"/>
    </row>
    <row r="883" spans="2:4" ht="15.75" customHeight="1" x14ac:dyDescent="0.25">
      <c r="B883" s="1"/>
      <c r="C883" s="1"/>
      <c r="D883" s="6"/>
    </row>
    <row r="884" spans="2:4" ht="15.75" customHeight="1" x14ac:dyDescent="0.25">
      <c r="B884" s="1"/>
      <c r="C884" s="1"/>
      <c r="D884" s="6"/>
    </row>
    <row r="885" spans="2:4" ht="15.75" customHeight="1" x14ac:dyDescent="0.25">
      <c r="B885" s="1"/>
      <c r="C885" s="1"/>
      <c r="D885" s="6"/>
    </row>
    <row r="886" spans="2:4" ht="15.75" customHeight="1" x14ac:dyDescent="0.25">
      <c r="B886" s="1"/>
      <c r="C886" s="1"/>
      <c r="D886" s="6"/>
    </row>
    <row r="887" spans="2:4" ht="15.75" customHeight="1" x14ac:dyDescent="0.25">
      <c r="B887" s="1"/>
      <c r="C887" s="1"/>
      <c r="D887" s="6"/>
    </row>
    <row r="888" spans="2:4" ht="15.75" customHeight="1" x14ac:dyDescent="0.25">
      <c r="B888" s="1"/>
      <c r="C888" s="1"/>
      <c r="D888" s="6"/>
    </row>
    <row r="889" spans="2:4" ht="15.75" customHeight="1" x14ac:dyDescent="0.25">
      <c r="B889" s="1"/>
      <c r="C889" s="1"/>
      <c r="D889" s="6"/>
    </row>
    <row r="890" spans="2:4" ht="15.75" customHeight="1" x14ac:dyDescent="0.25">
      <c r="B890" s="1"/>
      <c r="C890" s="1"/>
      <c r="D890" s="6"/>
    </row>
    <row r="891" spans="2:4" ht="15.75" customHeight="1" x14ac:dyDescent="0.25">
      <c r="B891" s="1"/>
      <c r="C891" s="1"/>
      <c r="D891" s="6"/>
    </row>
    <row r="892" spans="2:4" ht="15.75" customHeight="1" x14ac:dyDescent="0.25">
      <c r="B892" s="1"/>
      <c r="C892" s="1"/>
      <c r="D892" s="6"/>
    </row>
    <row r="893" spans="2:4" ht="15.75" customHeight="1" x14ac:dyDescent="0.25">
      <c r="B893" s="1"/>
      <c r="C893" s="1"/>
      <c r="D893" s="6"/>
    </row>
    <row r="894" spans="2:4" ht="15.75" customHeight="1" x14ac:dyDescent="0.25">
      <c r="B894" s="1"/>
      <c r="C894" s="1"/>
      <c r="D894" s="6"/>
    </row>
    <row r="895" spans="2:4" ht="15.75" customHeight="1" x14ac:dyDescent="0.25">
      <c r="B895" s="1"/>
      <c r="C895" s="1"/>
      <c r="D895" s="6"/>
    </row>
    <row r="896" spans="2:4" ht="15.75" customHeight="1" x14ac:dyDescent="0.25">
      <c r="B896" s="1"/>
      <c r="C896" s="1"/>
      <c r="D896" s="6"/>
    </row>
    <row r="897" spans="2:4" ht="15.75" customHeight="1" x14ac:dyDescent="0.25">
      <c r="B897" s="1"/>
      <c r="C897" s="1"/>
      <c r="D897" s="6"/>
    </row>
    <row r="898" spans="2:4" ht="15.75" customHeight="1" x14ac:dyDescent="0.25">
      <c r="B898" s="1"/>
      <c r="C898" s="1"/>
      <c r="D898" s="6"/>
    </row>
    <row r="899" spans="2:4" ht="15.75" customHeight="1" x14ac:dyDescent="0.25">
      <c r="B899" s="1"/>
      <c r="C899" s="1"/>
      <c r="D899" s="6"/>
    </row>
    <row r="900" spans="2:4" ht="15.75" customHeight="1" x14ac:dyDescent="0.25">
      <c r="B900" s="1"/>
      <c r="C900" s="1"/>
      <c r="D900" s="6"/>
    </row>
    <row r="901" spans="2:4" ht="15.75" customHeight="1" x14ac:dyDescent="0.25">
      <c r="B901" s="1"/>
      <c r="C901" s="1"/>
      <c r="D901" s="6"/>
    </row>
    <row r="902" spans="2:4" ht="15.75" customHeight="1" x14ac:dyDescent="0.25">
      <c r="B902" s="1"/>
      <c r="C902" s="1"/>
      <c r="D902" s="6"/>
    </row>
    <row r="903" spans="2:4" ht="15.75" customHeight="1" x14ac:dyDescent="0.25">
      <c r="B903" s="1"/>
      <c r="C903" s="1"/>
      <c r="D903" s="6"/>
    </row>
    <row r="904" spans="2:4" ht="15.75" customHeight="1" x14ac:dyDescent="0.25">
      <c r="B904" s="1"/>
      <c r="C904" s="1"/>
      <c r="D904" s="6"/>
    </row>
    <row r="905" spans="2:4" ht="15.75" customHeight="1" x14ac:dyDescent="0.25">
      <c r="B905" s="1"/>
      <c r="C905" s="1"/>
      <c r="D905" s="6"/>
    </row>
    <row r="906" spans="2:4" ht="15.75" customHeight="1" x14ac:dyDescent="0.25">
      <c r="B906" s="1"/>
      <c r="C906" s="1"/>
      <c r="D906" s="6"/>
    </row>
    <row r="907" spans="2:4" ht="15.75" customHeight="1" x14ac:dyDescent="0.25">
      <c r="B907" s="1"/>
      <c r="C907" s="1"/>
      <c r="D907" s="6"/>
    </row>
    <row r="908" spans="2:4" ht="15.75" customHeight="1" x14ac:dyDescent="0.25">
      <c r="B908" s="1"/>
      <c r="C908" s="1"/>
      <c r="D908" s="6"/>
    </row>
    <row r="909" spans="2:4" ht="15.75" customHeight="1" x14ac:dyDescent="0.25">
      <c r="B909" s="1"/>
      <c r="C909" s="1"/>
      <c r="D909" s="6"/>
    </row>
    <row r="910" spans="2:4" ht="15.75" customHeight="1" x14ac:dyDescent="0.25">
      <c r="B910" s="1"/>
      <c r="C910" s="1"/>
      <c r="D910" s="6"/>
    </row>
    <row r="911" spans="2:4" ht="15.75" customHeight="1" x14ac:dyDescent="0.25">
      <c r="B911" s="1"/>
      <c r="C911" s="1"/>
      <c r="D911" s="6"/>
    </row>
    <row r="912" spans="2:4" ht="15.75" customHeight="1" x14ac:dyDescent="0.25">
      <c r="B912" s="1"/>
      <c r="C912" s="1"/>
      <c r="D912" s="6"/>
    </row>
    <row r="913" spans="2:4" ht="15.75" customHeight="1" x14ac:dyDescent="0.25">
      <c r="B913" s="1"/>
      <c r="C913" s="1"/>
      <c r="D913" s="6"/>
    </row>
    <row r="914" spans="2:4" ht="15.75" customHeight="1" x14ac:dyDescent="0.25">
      <c r="B914" s="1"/>
      <c r="C914" s="1"/>
      <c r="D914" s="6"/>
    </row>
    <row r="915" spans="2:4" ht="15.75" customHeight="1" x14ac:dyDescent="0.25">
      <c r="B915" s="1"/>
      <c r="C915" s="1"/>
      <c r="D915" s="6"/>
    </row>
    <row r="916" spans="2:4" ht="15.75" customHeight="1" x14ac:dyDescent="0.25">
      <c r="B916" s="1"/>
      <c r="C916" s="1"/>
      <c r="D916" s="6"/>
    </row>
    <row r="917" spans="2:4" ht="15.75" customHeight="1" x14ac:dyDescent="0.25">
      <c r="B917" s="1"/>
      <c r="C917" s="1"/>
      <c r="D917" s="6"/>
    </row>
    <row r="918" spans="2:4" ht="15.75" customHeight="1" x14ac:dyDescent="0.25">
      <c r="B918" s="1"/>
      <c r="C918" s="1"/>
      <c r="D918" s="6"/>
    </row>
    <row r="919" spans="2:4" ht="15.75" customHeight="1" x14ac:dyDescent="0.25">
      <c r="B919" s="1"/>
      <c r="C919" s="1"/>
      <c r="D919" s="6"/>
    </row>
    <row r="920" spans="2:4" ht="15.75" customHeight="1" x14ac:dyDescent="0.25">
      <c r="B920" s="1"/>
      <c r="C920" s="1"/>
      <c r="D920" s="6"/>
    </row>
    <row r="921" spans="2:4" ht="15.75" customHeight="1" x14ac:dyDescent="0.25">
      <c r="B921" s="1"/>
      <c r="C921" s="1"/>
      <c r="D921" s="6"/>
    </row>
    <row r="922" spans="2:4" ht="15.75" customHeight="1" x14ac:dyDescent="0.25">
      <c r="B922" s="1"/>
      <c r="C922" s="1"/>
      <c r="D922" s="6"/>
    </row>
    <row r="923" spans="2:4" ht="15.75" customHeight="1" x14ac:dyDescent="0.25">
      <c r="B923" s="1"/>
      <c r="C923" s="1"/>
      <c r="D923" s="6"/>
    </row>
    <row r="924" spans="2:4" ht="15.75" customHeight="1" x14ac:dyDescent="0.25">
      <c r="B924" s="1"/>
      <c r="C924" s="1"/>
      <c r="D924" s="6"/>
    </row>
    <row r="925" spans="2:4" ht="15.75" customHeight="1" x14ac:dyDescent="0.25">
      <c r="B925" s="1"/>
      <c r="C925" s="1"/>
      <c r="D925" s="6"/>
    </row>
    <row r="926" spans="2:4" ht="15.75" customHeight="1" x14ac:dyDescent="0.25">
      <c r="B926" s="1"/>
      <c r="C926" s="1"/>
      <c r="D926" s="6"/>
    </row>
    <row r="927" spans="2:4" ht="15.75" customHeight="1" x14ac:dyDescent="0.25">
      <c r="B927" s="1"/>
      <c r="C927" s="1"/>
      <c r="D927" s="6"/>
    </row>
    <row r="928" spans="2:4" ht="15.75" customHeight="1" x14ac:dyDescent="0.25">
      <c r="B928" s="1"/>
      <c r="C928" s="1"/>
      <c r="D928" s="6"/>
    </row>
    <row r="929" spans="2:4" ht="15.75" customHeight="1" x14ac:dyDescent="0.25">
      <c r="B929" s="1"/>
      <c r="C929" s="1"/>
      <c r="D929" s="6"/>
    </row>
    <row r="930" spans="2:4" ht="15.75" customHeight="1" x14ac:dyDescent="0.25">
      <c r="B930" s="1"/>
      <c r="C930" s="1"/>
      <c r="D930" s="6"/>
    </row>
    <row r="931" spans="2:4" ht="15.75" customHeight="1" x14ac:dyDescent="0.25">
      <c r="B931" s="1"/>
      <c r="C931" s="1"/>
      <c r="D931" s="6"/>
    </row>
    <row r="932" spans="2:4" ht="15.75" customHeight="1" x14ac:dyDescent="0.25">
      <c r="B932" s="1"/>
      <c r="C932" s="1"/>
      <c r="D932" s="6"/>
    </row>
    <row r="933" spans="2:4" ht="15.75" customHeight="1" x14ac:dyDescent="0.25">
      <c r="B933" s="1"/>
      <c r="C933" s="1"/>
      <c r="D933" s="6"/>
    </row>
    <row r="934" spans="2:4" ht="15.75" customHeight="1" x14ac:dyDescent="0.25">
      <c r="B934" s="1"/>
      <c r="C934" s="1"/>
      <c r="D934" s="6"/>
    </row>
    <row r="935" spans="2:4" ht="15.75" customHeight="1" x14ac:dyDescent="0.25">
      <c r="B935" s="1"/>
      <c r="C935" s="1"/>
      <c r="D935" s="6"/>
    </row>
    <row r="936" spans="2:4" ht="15.75" customHeight="1" x14ac:dyDescent="0.25">
      <c r="B936" s="1"/>
      <c r="C936" s="1"/>
      <c r="D936" s="6"/>
    </row>
    <row r="937" spans="2:4" ht="15.75" customHeight="1" x14ac:dyDescent="0.25">
      <c r="B937" s="1"/>
      <c r="C937" s="1"/>
      <c r="D937" s="6"/>
    </row>
    <row r="938" spans="2:4" ht="15.75" customHeight="1" x14ac:dyDescent="0.25">
      <c r="B938" s="1"/>
      <c r="C938" s="1"/>
      <c r="D938" s="6"/>
    </row>
    <row r="939" spans="2:4" ht="15.75" customHeight="1" x14ac:dyDescent="0.25">
      <c r="B939" s="1"/>
      <c r="C939" s="1"/>
      <c r="D939" s="6"/>
    </row>
    <row r="940" spans="2:4" ht="15.75" customHeight="1" x14ac:dyDescent="0.25">
      <c r="B940" s="1"/>
      <c r="C940" s="1"/>
      <c r="D940" s="6"/>
    </row>
    <row r="941" spans="2:4" ht="15.75" customHeight="1" x14ac:dyDescent="0.25">
      <c r="B941" s="1"/>
      <c r="C941" s="1"/>
      <c r="D941" s="6"/>
    </row>
    <row r="942" spans="2:4" ht="15.75" customHeight="1" x14ac:dyDescent="0.25">
      <c r="B942" s="1"/>
      <c r="C942" s="1"/>
      <c r="D942" s="6"/>
    </row>
    <row r="943" spans="2:4" ht="15.75" customHeight="1" x14ac:dyDescent="0.25">
      <c r="B943" s="1"/>
      <c r="C943" s="1"/>
      <c r="D943" s="6"/>
    </row>
    <row r="944" spans="2:4" ht="15.75" customHeight="1" x14ac:dyDescent="0.25">
      <c r="B944" s="1"/>
      <c r="C944" s="1"/>
      <c r="D944" s="6"/>
    </row>
    <row r="945" spans="2:4" ht="15.75" customHeight="1" x14ac:dyDescent="0.25">
      <c r="B945" s="1"/>
      <c r="C945" s="1"/>
      <c r="D945" s="6"/>
    </row>
    <row r="946" spans="2:4" ht="15.75" customHeight="1" x14ac:dyDescent="0.25">
      <c r="B946" s="1"/>
      <c r="C946" s="1"/>
      <c r="D946" s="6"/>
    </row>
    <row r="947" spans="2:4" ht="15.75" customHeight="1" x14ac:dyDescent="0.25">
      <c r="B947" s="1"/>
      <c r="C947" s="1"/>
      <c r="D947" s="6"/>
    </row>
    <row r="948" spans="2:4" ht="15.75" customHeight="1" x14ac:dyDescent="0.25">
      <c r="B948" s="1"/>
      <c r="C948" s="1"/>
      <c r="D948" s="6"/>
    </row>
    <row r="949" spans="2:4" ht="15.75" customHeight="1" x14ac:dyDescent="0.25">
      <c r="B949" s="1"/>
      <c r="C949" s="1"/>
      <c r="D949" s="6"/>
    </row>
    <row r="950" spans="2:4" ht="15.75" customHeight="1" x14ac:dyDescent="0.25">
      <c r="B950" s="1"/>
      <c r="C950" s="1"/>
      <c r="D950" s="6"/>
    </row>
    <row r="951" spans="2:4" ht="15.75" customHeight="1" x14ac:dyDescent="0.25">
      <c r="B951" s="1"/>
      <c r="C951" s="1"/>
      <c r="D951" s="6"/>
    </row>
    <row r="952" spans="2:4" ht="15.75" customHeight="1" x14ac:dyDescent="0.25">
      <c r="B952" s="1"/>
      <c r="C952" s="1"/>
      <c r="D952" s="6"/>
    </row>
    <row r="953" spans="2:4" ht="15.75" customHeight="1" x14ac:dyDescent="0.25">
      <c r="B953" s="1"/>
      <c r="C953" s="1"/>
      <c r="D953" s="6"/>
    </row>
    <row r="954" spans="2:4" ht="15.75" customHeight="1" x14ac:dyDescent="0.25">
      <c r="B954" s="1"/>
      <c r="C954" s="1"/>
      <c r="D954" s="6"/>
    </row>
    <row r="955" spans="2:4" ht="15.75" customHeight="1" x14ac:dyDescent="0.25">
      <c r="B955" s="1"/>
      <c r="C955" s="1"/>
      <c r="D955" s="6"/>
    </row>
    <row r="956" spans="2:4" ht="15.75" customHeight="1" x14ac:dyDescent="0.25">
      <c r="B956" s="1"/>
      <c r="C956" s="1"/>
      <c r="D956" s="6"/>
    </row>
    <row r="957" spans="2:4" ht="15.75" customHeight="1" x14ac:dyDescent="0.25">
      <c r="B957" s="1"/>
      <c r="C957" s="1"/>
      <c r="D957" s="6"/>
    </row>
    <row r="958" spans="2:4" ht="15.75" customHeight="1" x14ac:dyDescent="0.25">
      <c r="B958" s="1"/>
      <c r="C958" s="1"/>
      <c r="D958" s="6"/>
    </row>
    <row r="959" spans="2:4" ht="15.75" customHeight="1" x14ac:dyDescent="0.25">
      <c r="B959" s="1"/>
      <c r="C959" s="1"/>
      <c r="D959" s="6"/>
    </row>
    <row r="960" spans="2:4" ht="15.75" customHeight="1" x14ac:dyDescent="0.25">
      <c r="B960" s="1"/>
      <c r="C960" s="1"/>
      <c r="D960" s="6"/>
    </row>
    <row r="961" spans="2:4" ht="15.75" customHeight="1" x14ac:dyDescent="0.25">
      <c r="B961" s="1"/>
      <c r="C961" s="1"/>
      <c r="D961" s="6"/>
    </row>
    <row r="962" spans="2:4" ht="15.75" customHeight="1" x14ac:dyDescent="0.25">
      <c r="B962" s="1"/>
      <c r="C962" s="1"/>
      <c r="D962" s="6"/>
    </row>
    <row r="963" spans="2:4" ht="15.75" customHeight="1" x14ac:dyDescent="0.25">
      <c r="B963" s="1"/>
      <c r="C963" s="1"/>
      <c r="D963" s="6"/>
    </row>
    <row r="964" spans="2:4" ht="15.75" customHeight="1" x14ac:dyDescent="0.25">
      <c r="B964" s="1"/>
      <c r="C964" s="1"/>
      <c r="D964" s="6"/>
    </row>
    <row r="965" spans="2:4" ht="15.75" customHeight="1" x14ac:dyDescent="0.25">
      <c r="B965" s="1"/>
      <c r="C965" s="1"/>
      <c r="D965" s="6"/>
    </row>
    <row r="966" spans="2:4" ht="15.75" customHeight="1" x14ac:dyDescent="0.25">
      <c r="B966" s="1"/>
      <c r="C966" s="1"/>
      <c r="D966" s="6"/>
    </row>
    <row r="967" spans="2:4" ht="15.75" customHeight="1" x14ac:dyDescent="0.25">
      <c r="B967" s="1"/>
      <c r="C967" s="1"/>
      <c r="D967" s="6"/>
    </row>
    <row r="968" spans="2:4" ht="15.75" customHeight="1" x14ac:dyDescent="0.25">
      <c r="B968" s="1"/>
      <c r="C968" s="1"/>
      <c r="D968" s="6"/>
    </row>
    <row r="969" spans="2:4" ht="15.75" customHeight="1" x14ac:dyDescent="0.25">
      <c r="B969" s="1"/>
      <c r="C969" s="1"/>
      <c r="D969" s="6"/>
    </row>
    <row r="970" spans="2:4" ht="15.75" customHeight="1" x14ac:dyDescent="0.25">
      <c r="B970" s="1"/>
      <c r="C970" s="1"/>
      <c r="D970" s="6"/>
    </row>
    <row r="971" spans="2:4" ht="15.75" customHeight="1" x14ac:dyDescent="0.25">
      <c r="B971" s="1"/>
      <c r="C971" s="1"/>
      <c r="D971" s="6"/>
    </row>
    <row r="972" spans="2:4" ht="15.75" customHeight="1" x14ac:dyDescent="0.25">
      <c r="B972" s="1"/>
      <c r="C972" s="1"/>
      <c r="D972" s="6"/>
    </row>
    <row r="973" spans="2:4" ht="15.75" customHeight="1" x14ac:dyDescent="0.25">
      <c r="B973" s="1"/>
      <c r="C973" s="1"/>
      <c r="D973" s="6"/>
    </row>
    <row r="974" spans="2:4" ht="15.75" customHeight="1" x14ac:dyDescent="0.25">
      <c r="B974" s="1"/>
      <c r="C974" s="1"/>
      <c r="D974" s="6"/>
    </row>
    <row r="975" spans="2:4" ht="15.75" customHeight="1" x14ac:dyDescent="0.25">
      <c r="B975" s="1"/>
      <c r="C975" s="1"/>
      <c r="D975" s="6"/>
    </row>
    <row r="976" spans="2:4" ht="15.75" customHeight="1" x14ac:dyDescent="0.25">
      <c r="B976" s="1"/>
      <c r="C976" s="1"/>
      <c r="D976" s="6"/>
    </row>
    <row r="977" spans="2:4" ht="15.75" customHeight="1" x14ac:dyDescent="0.25">
      <c r="B977" s="1"/>
      <c r="C977" s="1"/>
      <c r="D977" s="6"/>
    </row>
    <row r="978" spans="2:4" ht="15.75" customHeight="1" x14ac:dyDescent="0.25">
      <c r="B978" s="1"/>
      <c r="C978" s="1"/>
      <c r="D978" s="6"/>
    </row>
    <row r="979" spans="2:4" ht="15.75" customHeight="1" x14ac:dyDescent="0.25">
      <c r="B979" s="1"/>
      <c r="C979" s="1"/>
      <c r="D979" s="6"/>
    </row>
    <row r="980" spans="2:4" ht="15.75" customHeight="1" x14ac:dyDescent="0.25">
      <c r="B980" s="1"/>
      <c r="C980" s="1"/>
      <c r="D980" s="6"/>
    </row>
    <row r="981" spans="2:4" ht="15.75" customHeight="1" x14ac:dyDescent="0.25">
      <c r="B981" s="1"/>
      <c r="C981" s="1"/>
      <c r="D981" s="6"/>
    </row>
    <row r="982" spans="2:4" ht="15.75" customHeight="1" x14ac:dyDescent="0.25">
      <c r="B982" s="1"/>
      <c r="C982" s="1"/>
      <c r="D982" s="6"/>
    </row>
    <row r="983" spans="2:4" ht="15.75" customHeight="1" x14ac:dyDescent="0.25">
      <c r="B983" s="1"/>
      <c r="C983" s="1"/>
      <c r="D983" s="6"/>
    </row>
    <row r="984" spans="2:4" ht="15.75" customHeight="1" x14ac:dyDescent="0.25">
      <c r="B984" s="1"/>
      <c r="C984" s="1"/>
      <c r="D984" s="6"/>
    </row>
    <row r="985" spans="2:4" ht="15.75" customHeight="1" x14ac:dyDescent="0.25">
      <c r="B985" s="1"/>
      <c r="C985" s="1"/>
      <c r="D985" s="6"/>
    </row>
    <row r="986" spans="2:4" ht="15.75" customHeight="1" x14ac:dyDescent="0.25">
      <c r="B986" s="1"/>
      <c r="C986" s="1"/>
      <c r="D986" s="6"/>
    </row>
    <row r="987" spans="2:4" ht="15.75" customHeight="1" x14ac:dyDescent="0.25">
      <c r="B987" s="1"/>
      <c r="C987" s="1"/>
      <c r="D987" s="6"/>
    </row>
    <row r="988" spans="2:4" ht="15.75" customHeight="1" x14ac:dyDescent="0.25">
      <c r="B988" s="1"/>
      <c r="C988" s="1"/>
      <c r="D988" s="6"/>
    </row>
    <row r="989" spans="2:4" ht="15.75" customHeight="1" x14ac:dyDescent="0.25">
      <c r="B989" s="1"/>
      <c r="C989" s="1"/>
      <c r="D989" s="6"/>
    </row>
    <row r="990" spans="2:4" ht="15.75" customHeight="1" x14ac:dyDescent="0.25">
      <c r="B990" s="1"/>
      <c r="C990" s="1"/>
      <c r="D990" s="6"/>
    </row>
    <row r="991" spans="2:4" ht="15.75" customHeight="1" x14ac:dyDescent="0.25">
      <c r="B991" s="1"/>
      <c r="C991" s="1"/>
      <c r="D991" s="6"/>
    </row>
    <row r="992" spans="2:4" ht="15.75" customHeight="1" x14ac:dyDescent="0.25">
      <c r="B992" s="1"/>
      <c r="C992" s="1"/>
      <c r="D992" s="6"/>
    </row>
    <row r="993" spans="2:4" ht="15.75" customHeight="1" x14ac:dyDescent="0.25">
      <c r="B993" s="1"/>
      <c r="C993" s="1"/>
      <c r="D993" s="6"/>
    </row>
    <row r="994" spans="2:4" ht="15.75" customHeight="1" x14ac:dyDescent="0.25">
      <c r="B994" s="1"/>
      <c r="C994" s="1"/>
      <c r="D994" s="6"/>
    </row>
    <row r="995" spans="2:4" ht="15.75" customHeight="1" x14ac:dyDescent="0.25">
      <c r="B995" s="1"/>
      <c r="C995" s="1"/>
      <c r="D995" s="6"/>
    </row>
    <row r="996" spans="2:4" ht="15.75" customHeight="1" x14ac:dyDescent="0.25">
      <c r="B996" s="1"/>
      <c r="C996" s="1"/>
      <c r="D996" s="6"/>
    </row>
    <row r="997" spans="2:4" ht="15.75" customHeight="1" x14ac:dyDescent="0.25">
      <c r="B997" s="1"/>
      <c r="C997" s="1"/>
      <c r="D997" s="6"/>
    </row>
    <row r="998" spans="2:4" ht="15.75" customHeight="1" x14ac:dyDescent="0.25">
      <c r="B998" s="1"/>
      <c r="C998" s="1"/>
      <c r="D998" s="6"/>
    </row>
    <row r="999" spans="2:4" ht="15.75" customHeight="1" x14ac:dyDescent="0.25">
      <c r="B999" s="1"/>
      <c r="C999" s="1"/>
      <c r="D999" s="6"/>
    </row>
    <row r="1000" spans="2:4" ht="15.75" customHeight="1" x14ac:dyDescent="0.25">
      <c r="B1000" s="1"/>
      <c r="C1000" s="1"/>
      <c r="D1000" s="6"/>
    </row>
  </sheetData>
  <mergeCells count="2">
    <mergeCell ref="L4:P4"/>
    <mergeCell ref="Q4:X4"/>
  </mergeCells>
  <pageMargins left="0.7" right="0.7" top="0.75" bottom="0.75" header="0" footer="0"/>
  <pageSetup paperSize="9" scale="44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6.85546875" customWidth="1"/>
    <col min="2" max="3" width="15.7109375" customWidth="1"/>
    <col min="4" max="4" width="22.42578125" customWidth="1"/>
    <col min="5" max="5" width="73" customWidth="1"/>
    <col min="6" max="6" width="15.42578125" customWidth="1"/>
    <col min="7" max="7" width="15.7109375" customWidth="1"/>
    <col min="8" max="8" width="12" customWidth="1"/>
    <col min="9" max="9" width="11.28515625" customWidth="1"/>
    <col min="10" max="10" width="12.85546875" customWidth="1"/>
    <col min="11" max="11" width="20.7109375" customWidth="1"/>
    <col min="12" max="12" width="10.28515625" customWidth="1"/>
    <col min="13" max="15" width="8.7109375" customWidth="1"/>
    <col min="16" max="16" width="9.85546875" customWidth="1"/>
    <col min="17" max="21" width="8.7109375" customWidth="1"/>
    <col min="22" max="22" width="11.7109375" customWidth="1"/>
    <col min="23" max="23" width="13.7109375" customWidth="1"/>
    <col min="24" max="26" width="8.7109375" customWidth="1"/>
  </cols>
  <sheetData>
    <row r="1" spans="1:26" x14ac:dyDescent="0.25">
      <c r="B1" s="1"/>
      <c r="C1" s="1"/>
      <c r="D1" s="6"/>
    </row>
    <row r="2" spans="1:26" ht="23.25" x14ac:dyDescent="0.35">
      <c r="A2" s="2" t="s">
        <v>0</v>
      </c>
      <c r="B2" s="3"/>
      <c r="C2" s="3"/>
      <c r="D2" s="2" t="s">
        <v>1</v>
      </c>
      <c r="E2" s="2"/>
      <c r="F2" s="4" t="s">
        <v>2</v>
      </c>
      <c r="G2" s="740">
        <v>19</v>
      </c>
      <c r="H2" s="2"/>
      <c r="K2" s="4"/>
      <c r="L2" s="3"/>
      <c r="M2" s="5"/>
      <c r="N2" s="6"/>
    </row>
    <row r="3" spans="1:26" x14ac:dyDescent="0.25">
      <c r="A3" s="5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9"/>
      <c r="C4" s="12" t="s">
        <v>3</v>
      </c>
      <c r="D4" s="336"/>
      <c r="E4" s="111"/>
      <c r="F4" s="9"/>
      <c r="G4" s="12"/>
      <c r="H4" s="13" t="s">
        <v>4</v>
      </c>
      <c r="I4" s="14"/>
      <c r="J4" s="15"/>
      <c r="K4" s="16" t="s">
        <v>5</v>
      </c>
      <c r="L4" s="815" t="s">
        <v>6</v>
      </c>
      <c r="M4" s="816"/>
      <c r="N4" s="816"/>
      <c r="O4" s="816"/>
      <c r="P4" s="817"/>
      <c r="Q4" s="818" t="s">
        <v>7</v>
      </c>
      <c r="R4" s="819"/>
      <c r="S4" s="819"/>
      <c r="T4" s="819"/>
      <c r="U4" s="819"/>
      <c r="V4" s="819"/>
      <c r="W4" s="819"/>
      <c r="X4" s="823"/>
      <c r="Y4" s="113"/>
      <c r="Z4" s="113"/>
    </row>
    <row r="5" spans="1:26" ht="28.5" customHeight="1" x14ac:dyDescent="0.25">
      <c r="A5" s="114" t="s">
        <v>8</v>
      </c>
      <c r="B5" s="19"/>
      <c r="C5" s="22" t="s">
        <v>9</v>
      </c>
      <c r="D5" s="503" t="s">
        <v>10</v>
      </c>
      <c r="E5" s="22" t="s">
        <v>11</v>
      </c>
      <c r="F5" s="19" t="s">
        <v>12</v>
      </c>
      <c r="G5" s="22" t="s">
        <v>13</v>
      </c>
      <c r="H5" s="23" t="s">
        <v>14</v>
      </c>
      <c r="I5" s="24" t="s">
        <v>15</v>
      </c>
      <c r="J5" s="25" t="s">
        <v>16</v>
      </c>
      <c r="K5" s="26" t="s">
        <v>17</v>
      </c>
      <c r="L5" s="27" t="s">
        <v>18</v>
      </c>
      <c r="M5" s="27" t="s">
        <v>19</v>
      </c>
      <c r="N5" s="735" t="s">
        <v>20</v>
      </c>
      <c r="O5" s="736" t="s">
        <v>21</v>
      </c>
      <c r="P5" s="25" t="s">
        <v>22</v>
      </c>
      <c r="Q5" s="268" t="s">
        <v>23</v>
      </c>
      <c r="R5" s="24" t="s">
        <v>24</v>
      </c>
      <c r="S5" s="24" t="s">
        <v>25</v>
      </c>
      <c r="T5" s="25" t="s">
        <v>26</v>
      </c>
      <c r="U5" s="27" t="s">
        <v>27</v>
      </c>
      <c r="V5" s="27" t="s">
        <v>28</v>
      </c>
      <c r="W5" s="27" t="s">
        <v>29</v>
      </c>
      <c r="X5" s="338" t="s">
        <v>30</v>
      </c>
      <c r="Y5" s="113"/>
      <c r="Z5" s="113"/>
    </row>
    <row r="6" spans="1:26" ht="39" customHeight="1" x14ac:dyDescent="0.25">
      <c r="A6" s="123" t="s">
        <v>31</v>
      </c>
      <c r="B6" s="194"/>
      <c r="C6" s="274">
        <v>166</v>
      </c>
      <c r="D6" s="422" t="s">
        <v>189</v>
      </c>
      <c r="E6" s="741" t="s">
        <v>190</v>
      </c>
      <c r="F6" s="310" t="s">
        <v>191</v>
      </c>
      <c r="G6" s="742"/>
      <c r="H6" s="636">
        <v>4.45</v>
      </c>
      <c r="I6" s="637">
        <v>5.15</v>
      </c>
      <c r="J6" s="444">
        <v>23.25</v>
      </c>
      <c r="K6" s="272">
        <v>156.94999999999999</v>
      </c>
      <c r="L6" s="34">
        <v>7.0000000000000007E-2</v>
      </c>
      <c r="M6" s="314">
        <v>5.0000000000000001E-3</v>
      </c>
      <c r="N6" s="35">
        <v>0.5</v>
      </c>
      <c r="O6" s="35">
        <v>0</v>
      </c>
      <c r="P6" s="315">
        <v>0</v>
      </c>
      <c r="Q6" s="34">
        <v>65.400000000000006</v>
      </c>
      <c r="R6" s="35">
        <v>71.7</v>
      </c>
      <c r="S6" s="35">
        <v>16.41</v>
      </c>
      <c r="T6" s="35">
        <v>0.53</v>
      </c>
      <c r="U6" s="35">
        <v>26.79</v>
      </c>
      <c r="V6" s="35">
        <v>5.0000000000000001E-4</v>
      </c>
      <c r="W6" s="35">
        <v>2.9999999999999997E-4</v>
      </c>
      <c r="X6" s="36">
        <v>5.0000000000000001E-3</v>
      </c>
      <c r="Y6" s="113"/>
      <c r="Z6" s="113"/>
    </row>
    <row r="7" spans="1:26" ht="26.25" customHeight="1" x14ac:dyDescent="0.25">
      <c r="A7" s="199"/>
      <c r="B7" s="606"/>
      <c r="C7" s="45">
        <v>59</v>
      </c>
      <c r="D7" s="46" t="s">
        <v>35</v>
      </c>
      <c r="E7" s="47" t="s">
        <v>192</v>
      </c>
      <c r="F7" s="48" t="s">
        <v>37</v>
      </c>
      <c r="G7" s="49"/>
      <c r="H7" s="50">
        <v>7.79</v>
      </c>
      <c r="I7" s="51">
        <v>11.89</v>
      </c>
      <c r="J7" s="52">
        <v>26.65</v>
      </c>
      <c r="K7" s="49">
        <v>244.56</v>
      </c>
      <c r="L7" s="38">
        <v>0.22</v>
      </c>
      <c r="M7" s="39">
        <v>0.24</v>
      </c>
      <c r="N7" s="40">
        <v>0</v>
      </c>
      <c r="O7" s="40">
        <v>13.53</v>
      </c>
      <c r="P7" s="53">
        <v>0.12</v>
      </c>
      <c r="Q7" s="38">
        <v>47.76</v>
      </c>
      <c r="R7" s="40">
        <v>176.54</v>
      </c>
      <c r="S7" s="40">
        <v>57.95</v>
      </c>
      <c r="T7" s="40">
        <v>1.98</v>
      </c>
      <c r="U7" s="40">
        <v>292.94</v>
      </c>
      <c r="V7" s="40">
        <v>1.7999999999999999E-2</v>
      </c>
      <c r="W7" s="40">
        <v>4.0000000000000001E-3</v>
      </c>
      <c r="X7" s="41">
        <v>4.7E-2</v>
      </c>
      <c r="Y7" s="260"/>
      <c r="Z7" s="260"/>
    </row>
    <row r="8" spans="1:26" ht="26.25" customHeight="1" x14ac:dyDescent="0.25">
      <c r="A8" s="199"/>
      <c r="B8" s="606"/>
      <c r="C8" s="54">
        <v>114</v>
      </c>
      <c r="D8" s="56" t="s">
        <v>89</v>
      </c>
      <c r="E8" s="59" t="s">
        <v>90</v>
      </c>
      <c r="F8" s="343">
        <v>200</v>
      </c>
      <c r="G8" s="54"/>
      <c r="H8" s="39">
        <v>0.2</v>
      </c>
      <c r="I8" s="40">
        <v>0</v>
      </c>
      <c r="J8" s="53">
        <v>11</v>
      </c>
      <c r="K8" s="54">
        <v>44.8</v>
      </c>
      <c r="L8" s="38">
        <v>0</v>
      </c>
      <c r="M8" s="39">
        <v>0</v>
      </c>
      <c r="N8" s="40">
        <v>0.08</v>
      </c>
      <c r="O8" s="40">
        <v>0</v>
      </c>
      <c r="P8" s="41">
        <v>0</v>
      </c>
      <c r="Q8" s="39">
        <v>13.56</v>
      </c>
      <c r="R8" s="40">
        <v>7.66</v>
      </c>
      <c r="S8" s="40">
        <v>4.08</v>
      </c>
      <c r="T8" s="40">
        <v>0.8</v>
      </c>
      <c r="U8" s="40">
        <v>0.68</v>
      </c>
      <c r="V8" s="40">
        <v>0</v>
      </c>
      <c r="W8" s="40">
        <v>0</v>
      </c>
      <c r="X8" s="41">
        <v>0</v>
      </c>
      <c r="Y8" s="260"/>
      <c r="Z8" s="260"/>
    </row>
    <row r="9" spans="1:26" ht="26.25" customHeight="1" x14ac:dyDescent="0.25">
      <c r="A9" s="199"/>
      <c r="B9" s="743"/>
      <c r="C9" s="45">
        <v>119</v>
      </c>
      <c r="D9" s="607" t="s">
        <v>56</v>
      </c>
      <c r="E9" s="341" t="s">
        <v>120</v>
      </c>
      <c r="F9" s="61">
        <v>30</v>
      </c>
      <c r="G9" s="63"/>
      <c r="H9" s="50">
        <v>2.13</v>
      </c>
      <c r="I9" s="51">
        <v>0.21</v>
      </c>
      <c r="J9" s="52">
        <v>13.26</v>
      </c>
      <c r="K9" s="64">
        <v>72</v>
      </c>
      <c r="L9" s="50">
        <v>0.03</v>
      </c>
      <c r="M9" s="65">
        <v>0.01</v>
      </c>
      <c r="N9" s="51">
        <v>0</v>
      </c>
      <c r="O9" s="51">
        <v>0</v>
      </c>
      <c r="P9" s="52">
        <v>0</v>
      </c>
      <c r="Q9" s="50">
        <v>11.1</v>
      </c>
      <c r="R9" s="51">
        <v>65.400000000000006</v>
      </c>
      <c r="S9" s="51">
        <v>19.5</v>
      </c>
      <c r="T9" s="51">
        <v>0.84</v>
      </c>
      <c r="U9" s="51">
        <v>27.9</v>
      </c>
      <c r="V9" s="51">
        <v>1E-3</v>
      </c>
      <c r="W9" s="51">
        <v>2E-3</v>
      </c>
      <c r="X9" s="52">
        <v>0</v>
      </c>
      <c r="Y9" s="260"/>
      <c r="Z9" s="260"/>
    </row>
    <row r="10" spans="1:26" ht="26.25" customHeight="1" x14ac:dyDescent="0.25">
      <c r="A10" s="199"/>
      <c r="B10" s="61"/>
      <c r="C10" s="45">
        <v>120</v>
      </c>
      <c r="D10" s="607" t="s">
        <v>57</v>
      </c>
      <c r="E10" s="341" t="s">
        <v>43</v>
      </c>
      <c r="F10" s="61">
        <v>30</v>
      </c>
      <c r="G10" s="63"/>
      <c r="H10" s="38">
        <v>1.71</v>
      </c>
      <c r="I10" s="40">
        <v>0.33</v>
      </c>
      <c r="J10" s="41">
        <v>11.16</v>
      </c>
      <c r="K10" s="153">
        <v>54.39</v>
      </c>
      <c r="L10" s="39">
        <v>0.02</v>
      </c>
      <c r="M10" s="39">
        <v>0.03</v>
      </c>
      <c r="N10" s="40">
        <v>0.1</v>
      </c>
      <c r="O10" s="40">
        <v>0</v>
      </c>
      <c r="P10" s="53">
        <v>0</v>
      </c>
      <c r="Q10" s="38">
        <v>8.5</v>
      </c>
      <c r="R10" s="40">
        <v>30</v>
      </c>
      <c r="S10" s="40">
        <v>10.25</v>
      </c>
      <c r="T10" s="40">
        <v>0.56999999999999995</v>
      </c>
      <c r="U10" s="40">
        <v>91.87</v>
      </c>
      <c r="V10" s="40">
        <v>2.5000000000000001E-3</v>
      </c>
      <c r="W10" s="40">
        <v>2.5000000000000001E-3</v>
      </c>
      <c r="X10" s="41">
        <v>0.02</v>
      </c>
      <c r="Y10" s="260"/>
      <c r="Z10" s="260"/>
    </row>
    <row r="11" spans="1:26" ht="26.25" customHeight="1" x14ac:dyDescent="0.25">
      <c r="A11" s="199"/>
      <c r="B11" s="61"/>
      <c r="C11" s="45" t="s">
        <v>44</v>
      </c>
      <c r="D11" s="607" t="s">
        <v>45</v>
      </c>
      <c r="E11" s="341" t="s">
        <v>46</v>
      </c>
      <c r="F11" s="61">
        <v>250</v>
      </c>
      <c r="G11" s="63"/>
      <c r="H11" s="38">
        <v>1.5</v>
      </c>
      <c r="I11" s="40">
        <v>0</v>
      </c>
      <c r="J11" s="41">
        <v>31.25</v>
      </c>
      <c r="K11" s="67">
        <v>131</v>
      </c>
      <c r="L11" s="39"/>
      <c r="M11" s="39"/>
      <c r="N11" s="40"/>
      <c r="O11" s="40"/>
      <c r="P11" s="53"/>
      <c r="Q11" s="38"/>
      <c r="R11" s="40"/>
      <c r="S11" s="40"/>
      <c r="T11" s="40"/>
      <c r="U11" s="40"/>
      <c r="V11" s="40"/>
      <c r="W11" s="40"/>
      <c r="X11" s="41"/>
      <c r="Y11" s="260"/>
      <c r="Z11" s="260"/>
    </row>
    <row r="12" spans="1:26" ht="26.25" customHeight="1" x14ac:dyDescent="0.25">
      <c r="A12" s="199"/>
      <c r="B12" s="61"/>
      <c r="C12" s="45"/>
      <c r="D12" s="607"/>
      <c r="E12" s="744" t="s">
        <v>47</v>
      </c>
      <c r="F12" s="69">
        <v>765</v>
      </c>
      <c r="G12" s="63"/>
      <c r="H12" s="50">
        <v>16.28</v>
      </c>
      <c r="I12" s="51">
        <v>17.579999999999998</v>
      </c>
      <c r="J12" s="52">
        <v>85.32</v>
      </c>
      <c r="K12" s="64">
        <f>K6+K7+K8+K9+K10+K11</f>
        <v>703.69999999999993</v>
      </c>
      <c r="L12" s="50">
        <v>0.31000000000000005</v>
      </c>
      <c r="M12" s="51">
        <v>0.27500000000000002</v>
      </c>
      <c r="N12" s="51">
        <v>0.67999999999999994</v>
      </c>
      <c r="O12" s="51">
        <v>13.53</v>
      </c>
      <c r="P12" s="131">
        <v>0.12</v>
      </c>
      <c r="Q12" s="50">
        <v>135.22</v>
      </c>
      <c r="R12" s="51">
        <v>285.89999999999998</v>
      </c>
      <c r="S12" s="51">
        <v>88.69</v>
      </c>
      <c r="T12" s="51">
        <v>3.8799999999999994</v>
      </c>
      <c r="U12" s="51">
        <v>412.28000000000003</v>
      </c>
      <c r="V12" s="51">
        <v>2.0999999999999998E-2</v>
      </c>
      <c r="W12" s="51">
        <v>6.8000000000000005E-3</v>
      </c>
      <c r="X12" s="52">
        <v>7.1999999999999995E-2</v>
      </c>
      <c r="Y12" s="260"/>
      <c r="Z12" s="260"/>
    </row>
    <row r="13" spans="1:26" ht="26.25" customHeight="1" x14ac:dyDescent="0.25">
      <c r="A13" s="671"/>
      <c r="B13" s="609"/>
      <c r="C13" s="745"/>
      <c r="D13" s="393"/>
      <c r="E13" s="746" t="s">
        <v>48</v>
      </c>
      <c r="F13" s="623"/>
      <c r="G13" s="394"/>
      <c r="H13" s="70"/>
      <c r="I13" s="71"/>
      <c r="J13" s="72"/>
      <c r="K13" s="624">
        <f>K12/23.5</f>
        <v>29.944680851063826</v>
      </c>
      <c r="L13" s="70"/>
      <c r="M13" s="74"/>
      <c r="N13" s="71"/>
      <c r="O13" s="71"/>
      <c r="P13" s="612"/>
      <c r="Q13" s="70"/>
      <c r="R13" s="71"/>
      <c r="S13" s="71"/>
      <c r="T13" s="71"/>
      <c r="U13" s="71"/>
      <c r="V13" s="71"/>
      <c r="W13" s="71"/>
      <c r="X13" s="72"/>
      <c r="Y13" s="260"/>
      <c r="Z13" s="260"/>
    </row>
    <row r="14" spans="1:26" ht="26.25" customHeight="1" x14ac:dyDescent="0.25">
      <c r="A14" s="123" t="s">
        <v>49</v>
      </c>
      <c r="B14" s="729"/>
      <c r="C14" s="79">
        <v>25</v>
      </c>
      <c r="D14" s="80" t="s">
        <v>32</v>
      </c>
      <c r="E14" s="81" t="s">
        <v>50</v>
      </c>
      <c r="F14" s="82">
        <v>150</v>
      </c>
      <c r="G14" s="79"/>
      <c r="H14" s="83">
        <v>0.6</v>
      </c>
      <c r="I14" s="43">
        <v>0.45</v>
      </c>
      <c r="J14" s="84">
        <v>12.3</v>
      </c>
      <c r="K14" s="79">
        <v>54.9</v>
      </c>
      <c r="L14" s="42">
        <v>0.03</v>
      </c>
      <c r="M14" s="83">
        <v>0.05</v>
      </c>
      <c r="N14" s="43">
        <v>7.5</v>
      </c>
      <c r="O14" s="43">
        <v>0</v>
      </c>
      <c r="P14" s="44">
        <v>0</v>
      </c>
      <c r="Q14" s="83">
        <v>28.5</v>
      </c>
      <c r="R14" s="43">
        <v>24</v>
      </c>
      <c r="S14" s="43">
        <v>18</v>
      </c>
      <c r="T14" s="43">
        <v>3.45</v>
      </c>
      <c r="U14" s="43">
        <v>232.5</v>
      </c>
      <c r="V14" s="43">
        <v>2E-3</v>
      </c>
      <c r="W14" s="43">
        <v>2.0000000000000001E-4</v>
      </c>
      <c r="X14" s="52">
        <v>0.02</v>
      </c>
      <c r="Y14" s="113"/>
      <c r="Z14" s="113"/>
    </row>
    <row r="15" spans="1:26" ht="26.25" customHeight="1" x14ac:dyDescent="0.25">
      <c r="A15" s="123"/>
      <c r="B15" s="731"/>
      <c r="C15" s="131">
        <v>257</v>
      </c>
      <c r="D15" s="46" t="s">
        <v>51</v>
      </c>
      <c r="E15" s="47" t="s">
        <v>193</v>
      </c>
      <c r="F15" s="48">
        <v>200</v>
      </c>
      <c r="G15" s="153"/>
      <c r="H15" s="38">
        <v>7.62</v>
      </c>
      <c r="I15" s="40">
        <v>13</v>
      </c>
      <c r="J15" s="41">
        <v>5.65</v>
      </c>
      <c r="K15" s="153">
        <v>172.8</v>
      </c>
      <c r="L15" s="38">
        <v>7.0000000000000007E-2</v>
      </c>
      <c r="M15" s="39">
        <v>0.09</v>
      </c>
      <c r="N15" s="40">
        <v>4.78</v>
      </c>
      <c r="O15" s="40">
        <v>40</v>
      </c>
      <c r="P15" s="41">
        <v>0.08</v>
      </c>
      <c r="Q15" s="39">
        <v>37.22</v>
      </c>
      <c r="R15" s="40">
        <v>99.93</v>
      </c>
      <c r="S15" s="40">
        <v>20.350000000000001</v>
      </c>
      <c r="T15" s="40">
        <v>1.45</v>
      </c>
      <c r="U15" s="40">
        <v>275.52</v>
      </c>
      <c r="V15" s="40">
        <v>4.0000000000000001E-3</v>
      </c>
      <c r="W15" s="40">
        <v>2.9999999999999997E-4</v>
      </c>
      <c r="X15" s="41">
        <v>0.03</v>
      </c>
      <c r="Y15" s="113"/>
      <c r="Z15" s="113"/>
    </row>
    <row r="16" spans="1:26" ht="32.25" customHeight="1" x14ac:dyDescent="0.25">
      <c r="A16" s="201"/>
      <c r="B16" s="606"/>
      <c r="C16" s="131">
        <v>177</v>
      </c>
      <c r="D16" s="55" t="s">
        <v>53</v>
      </c>
      <c r="E16" s="747" t="s">
        <v>194</v>
      </c>
      <c r="F16" s="54">
        <v>90</v>
      </c>
      <c r="G16" s="153"/>
      <c r="H16" s="38">
        <v>15.76</v>
      </c>
      <c r="I16" s="40">
        <v>13.35</v>
      </c>
      <c r="J16" s="41">
        <v>1.61</v>
      </c>
      <c r="K16" s="153">
        <v>190.46</v>
      </c>
      <c r="L16" s="38">
        <v>0.06</v>
      </c>
      <c r="M16" s="39">
        <v>0.11</v>
      </c>
      <c r="N16" s="40">
        <v>1.7</v>
      </c>
      <c r="O16" s="40">
        <v>117</v>
      </c>
      <c r="P16" s="53">
        <v>8.9999999999999993E-3</v>
      </c>
      <c r="Q16" s="38">
        <v>22.18</v>
      </c>
      <c r="R16" s="40">
        <v>132.24</v>
      </c>
      <c r="S16" s="40">
        <v>19.46</v>
      </c>
      <c r="T16" s="40">
        <v>1.1399999999999999</v>
      </c>
      <c r="U16" s="40">
        <v>222.69</v>
      </c>
      <c r="V16" s="40">
        <v>4.3E-3</v>
      </c>
      <c r="W16" s="40">
        <v>2.0000000000000001E-4</v>
      </c>
      <c r="X16" s="41">
        <v>0.1</v>
      </c>
      <c r="Y16" s="260"/>
      <c r="Z16" s="260"/>
    </row>
    <row r="17" spans="1:26" ht="27" customHeight="1" x14ac:dyDescent="0.25">
      <c r="A17" s="201"/>
      <c r="B17" s="294"/>
      <c r="C17" s="433">
        <v>55</v>
      </c>
      <c r="D17" s="55" t="s">
        <v>60</v>
      </c>
      <c r="E17" s="747" t="s">
        <v>195</v>
      </c>
      <c r="F17" s="54">
        <v>150</v>
      </c>
      <c r="G17" s="153"/>
      <c r="H17" s="38">
        <v>3.6</v>
      </c>
      <c r="I17" s="40">
        <v>4.95</v>
      </c>
      <c r="J17" s="41">
        <v>24.6</v>
      </c>
      <c r="K17" s="153">
        <v>156.6</v>
      </c>
      <c r="L17" s="39">
        <v>0.03</v>
      </c>
      <c r="M17" s="39">
        <v>0.03</v>
      </c>
      <c r="N17" s="40">
        <v>0</v>
      </c>
      <c r="O17" s="40">
        <v>0</v>
      </c>
      <c r="P17" s="53">
        <v>0</v>
      </c>
      <c r="Q17" s="38">
        <v>19.16</v>
      </c>
      <c r="R17" s="40">
        <v>158.46</v>
      </c>
      <c r="S17" s="40">
        <v>19.62</v>
      </c>
      <c r="T17" s="40">
        <v>0.87</v>
      </c>
      <c r="U17" s="40">
        <v>86.82</v>
      </c>
      <c r="V17" s="40">
        <v>0</v>
      </c>
      <c r="W17" s="40">
        <v>2.4E-2</v>
      </c>
      <c r="X17" s="41">
        <v>0.03</v>
      </c>
      <c r="Y17" s="260"/>
      <c r="Z17" s="260"/>
    </row>
    <row r="18" spans="1:26" ht="38.25" customHeight="1" x14ac:dyDescent="0.25">
      <c r="A18" s="316"/>
      <c r="B18" s="340"/>
      <c r="C18" s="433">
        <v>104</v>
      </c>
      <c r="D18" s="55" t="s">
        <v>45</v>
      </c>
      <c r="E18" s="747" t="s">
        <v>196</v>
      </c>
      <c r="F18" s="54">
        <v>200</v>
      </c>
      <c r="G18" s="507"/>
      <c r="H18" s="38">
        <v>0</v>
      </c>
      <c r="I18" s="40">
        <v>0</v>
      </c>
      <c r="J18" s="41">
        <v>19.8</v>
      </c>
      <c r="K18" s="153">
        <v>81.599999999999994</v>
      </c>
      <c r="L18" s="38">
        <v>0.16</v>
      </c>
      <c r="M18" s="39">
        <v>0.1</v>
      </c>
      <c r="N18" s="40">
        <v>9.18</v>
      </c>
      <c r="O18" s="40">
        <v>80</v>
      </c>
      <c r="P18" s="53">
        <v>0.96</v>
      </c>
      <c r="Q18" s="38">
        <v>0.78</v>
      </c>
      <c r="R18" s="40">
        <v>0</v>
      </c>
      <c r="S18" s="40">
        <v>0</v>
      </c>
      <c r="T18" s="40">
        <v>0</v>
      </c>
      <c r="U18" s="40">
        <v>0.24</v>
      </c>
      <c r="V18" s="40">
        <v>0</v>
      </c>
      <c r="W18" s="40">
        <v>0</v>
      </c>
      <c r="X18" s="41">
        <v>0</v>
      </c>
      <c r="Y18" s="113"/>
      <c r="Z18" s="113"/>
    </row>
    <row r="19" spans="1:26" ht="26.25" customHeight="1" x14ac:dyDescent="0.25">
      <c r="A19" s="316"/>
      <c r="B19" s="340"/>
      <c r="C19" s="433">
        <v>119</v>
      </c>
      <c r="D19" s="55" t="s">
        <v>40</v>
      </c>
      <c r="E19" s="56" t="s">
        <v>56</v>
      </c>
      <c r="F19" s="54">
        <v>30</v>
      </c>
      <c r="G19" s="153"/>
      <c r="H19" s="38">
        <v>2.13</v>
      </c>
      <c r="I19" s="40">
        <v>0.21</v>
      </c>
      <c r="J19" s="41">
        <v>13.26</v>
      </c>
      <c r="K19" s="153">
        <v>72</v>
      </c>
      <c r="L19" s="38">
        <v>0.03</v>
      </c>
      <c r="M19" s="39">
        <v>0.01</v>
      </c>
      <c r="N19" s="40">
        <v>0</v>
      </c>
      <c r="O19" s="40">
        <v>0</v>
      </c>
      <c r="P19" s="41">
        <v>0</v>
      </c>
      <c r="Q19" s="39">
        <v>11.1</v>
      </c>
      <c r="R19" s="40">
        <v>65.400000000000006</v>
      </c>
      <c r="S19" s="40">
        <v>19.5</v>
      </c>
      <c r="T19" s="40">
        <v>0.84</v>
      </c>
      <c r="U19" s="40">
        <v>27.9</v>
      </c>
      <c r="V19" s="40">
        <v>1E-3</v>
      </c>
      <c r="W19" s="40">
        <v>2E-3</v>
      </c>
      <c r="X19" s="41">
        <v>0</v>
      </c>
      <c r="Y19" s="113"/>
      <c r="Z19" s="113"/>
    </row>
    <row r="20" spans="1:26" ht="23.25" customHeight="1" x14ac:dyDescent="0.25">
      <c r="A20" s="316"/>
      <c r="B20" s="54"/>
      <c r="C20" s="433">
        <v>120</v>
      </c>
      <c r="D20" s="55" t="s">
        <v>42</v>
      </c>
      <c r="E20" s="56" t="s">
        <v>57</v>
      </c>
      <c r="F20" s="54">
        <v>25</v>
      </c>
      <c r="G20" s="153"/>
      <c r="H20" s="38">
        <v>1.42</v>
      </c>
      <c r="I20" s="40">
        <v>0.27</v>
      </c>
      <c r="J20" s="41">
        <v>9.3000000000000007</v>
      </c>
      <c r="K20" s="153">
        <v>45.32</v>
      </c>
      <c r="L20" s="50">
        <v>0.02</v>
      </c>
      <c r="M20" s="65">
        <v>0.03</v>
      </c>
      <c r="N20" s="51">
        <v>0.1</v>
      </c>
      <c r="O20" s="51">
        <v>0</v>
      </c>
      <c r="P20" s="131">
        <v>0</v>
      </c>
      <c r="Q20" s="50">
        <v>8.5</v>
      </c>
      <c r="R20" s="51">
        <v>30</v>
      </c>
      <c r="S20" s="51">
        <v>10.25</v>
      </c>
      <c r="T20" s="51">
        <v>0.56999999999999995</v>
      </c>
      <c r="U20" s="51">
        <v>91.87</v>
      </c>
      <c r="V20" s="51">
        <v>2.5000000000000001E-3</v>
      </c>
      <c r="W20" s="51">
        <v>2.5000000000000001E-3</v>
      </c>
      <c r="X20" s="52">
        <v>0.02</v>
      </c>
      <c r="Y20" s="113"/>
      <c r="Z20" s="113"/>
    </row>
    <row r="21" spans="1:26" ht="26.25" customHeight="1" x14ac:dyDescent="0.25">
      <c r="A21" s="201"/>
      <c r="B21" s="606"/>
      <c r="C21" s="748"/>
      <c r="D21" s="549"/>
      <c r="E21" s="744" t="s">
        <v>47</v>
      </c>
      <c r="F21" s="513">
        <f>SUM(F14:F20)</f>
        <v>845</v>
      </c>
      <c r="G21" s="726"/>
      <c r="H21" s="50">
        <f t="shared" ref="H21:X21" si="0">SUM(H14:H20)</f>
        <v>31.130000000000003</v>
      </c>
      <c r="I21" s="51">
        <f t="shared" si="0"/>
        <v>32.229999999999997</v>
      </c>
      <c r="J21" s="52">
        <f t="shared" si="0"/>
        <v>86.52000000000001</v>
      </c>
      <c r="K21" s="722">
        <f t="shared" si="0"/>
        <v>773.68000000000006</v>
      </c>
      <c r="L21" s="65">
        <f t="shared" si="0"/>
        <v>0.4</v>
      </c>
      <c r="M21" s="51">
        <f t="shared" si="0"/>
        <v>0.42000000000000004</v>
      </c>
      <c r="N21" s="51">
        <f t="shared" si="0"/>
        <v>23.26</v>
      </c>
      <c r="O21" s="51">
        <f t="shared" si="0"/>
        <v>237</v>
      </c>
      <c r="P21" s="131">
        <f t="shared" si="0"/>
        <v>1.0489999999999999</v>
      </c>
      <c r="Q21" s="50">
        <f t="shared" si="0"/>
        <v>127.44</v>
      </c>
      <c r="R21" s="51">
        <f t="shared" si="0"/>
        <v>510.03</v>
      </c>
      <c r="S21" s="51">
        <f t="shared" si="0"/>
        <v>107.18</v>
      </c>
      <c r="T21" s="51">
        <f t="shared" si="0"/>
        <v>8.32</v>
      </c>
      <c r="U21" s="51">
        <f t="shared" si="0"/>
        <v>937.54</v>
      </c>
      <c r="V21" s="51">
        <f t="shared" si="0"/>
        <v>1.3800000000000002E-2</v>
      </c>
      <c r="W21" s="51">
        <f t="shared" si="0"/>
        <v>2.92E-2</v>
      </c>
      <c r="X21" s="52">
        <f t="shared" si="0"/>
        <v>0.2</v>
      </c>
      <c r="Y21" s="260"/>
      <c r="Z21" s="260"/>
    </row>
    <row r="22" spans="1:26" ht="26.25" customHeight="1" x14ac:dyDescent="0.25">
      <c r="A22" s="243"/>
      <c r="B22" s="609"/>
      <c r="C22" s="749"/>
      <c r="D22" s="611"/>
      <c r="E22" s="746" t="s">
        <v>48</v>
      </c>
      <c r="F22" s="392"/>
      <c r="G22" s="750"/>
      <c r="H22" s="70"/>
      <c r="I22" s="71"/>
      <c r="J22" s="72"/>
      <c r="K22" s="751">
        <f>K21/23.5</f>
        <v>32.922553191489364</v>
      </c>
      <c r="L22" s="74"/>
      <c r="M22" s="74"/>
      <c r="N22" s="71"/>
      <c r="O22" s="71"/>
      <c r="P22" s="612"/>
      <c r="Q22" s="70"/>
      <c r="R22" s="71"/>
      <c r="S22" s="71"/>
      <c r="T22" s="71"/>
      <c r="U22" s="71"/>
      <c r="V22" s="71"/>
      <c r="W22" s="71"/>
      <c r="X22" s="72"/>
      <c r="Y22" s="260"/>
      <c r="Z22" s="260"/>
    </row>
    <row r="23" spans="1:26" ht="15.75" customHeight="1" x14ac:dyDescent="0.25">
      <c r="A23" s="6"/>
      <c r="B23" s="520"/>
      <c r="C23" s="454"/>
      <c r="D23" s="383"/>
      <c r="E23" s="383"/>
      <c r="F23" s="383"/>
      <c r="G23" s="383"/>
      <c r="H23" s="694"/>
      <c r="I23" s="383"/>
      <c r="J23" s="383"/>
      <c r="K23" s="695"/>
      <c r="L23" s="383"/>
      <c r="M23" s="383"/>
      <c r="N23" s="383"/>
      <c r="O23" s="383"/>
      <c r="P23" s="383"/>
      <c r="Q23" s="383"/>
      <c r="R23" s="383"/>
      <c r="S23" s="383"/>
    </row>
    <row r="24" spans="1:26" ht="15.75" customHeight="1" x14ac:dyDescent="0.25">
      <c r="B24" s="1"/>
      <c r="C24" s="1"/>
      <c r="D24" s="6"/>
    </row>
    <row r="25" spans="1:26" ht="15.75" customHeight="1" x14ac:dyDescent="0.25">
      <c r="B25" s="1"/>
      <c r="C25" s="1"/>
      <c r="D25" s="6"/>
    </row>
    <row r="26" spans="1:26" ht="15.75" customHeight="1" x14ac:dyDescent="0.25">
      <c r="B26" s="1"/>
      <c r="C26" s="1"/>
      <c r="D26" s="6"/>
    </row>
    <row r="27" spans="1:26" ht="15.75" customHeight="1" x14ac:dyDescent="0.25">
      <c r="B27" s="1"/>
      <c r="C27" s="1"/>
      <c r="D27" s="6"/>
    </row>
    <row r="28" spans="1:26" ht="15.75" customHeight="1" x14ac:dyDescent="0.25">
      <c r="B28" s="1"/>
      <c r="C28" s="1"/>
      <c r="D28" s="6"/>
    </row>
    <row r="29" spans="1:26" ht="15.75" customHeight="1" x14ac:dyDescent="0.25">
      <c r="B29" s="1"/>
      <c r="C29" s="1"/>
      <c r="D29" s="6"/>
    </row>
    <row r="30" spans="1:26" ht="15.75" customHeight="1" x14ac:dyDescent="0.25">
      <c r="B30" s="1"/>
      <c r="C30" s="1"/>
      <c r="D30" s="6"/>
    </row>
    <row r="31" spans="1:26" ht="15.75" customHeight="1" x14ac:dyDescent="0.25">
      <c r="B31" s="1"/>
      <c r="C31" s="1"/>
      <c r="D31" s="6"/>
    </row>
    <row r="32" spans="1:26" ht="15.75" customHeight="1" x14ac:dyDescent="0.25">
      <c r="B32" s="1"/>
      <c r="C32" s="1"/>
      <c r="D32" s="6"/>
    </row>
    <row r="33" spans="2:4" ht="15.75" customHeight="1" x14ac:dyDescent="0.25">
      <c r="B33" s="1"/>
      <c r="C33" s="1"/>
      <c r="D33" s="6"/>
    </row>
    <row r="34" spans="2:4" ht="15.75" customHeight="1" x14ac:dyDescent="0.25">
      <c r="B34" s="1"/>
      <c r="C34" s="1"/>
      <c r="D34" s="6"/>
    </row>
    <row r="35" spans="2:4" ht="15.75" customHeight="1" x14ac:dyDescent="0.25">
      <c r="B35" s="1"/>
      <c r="C35" s="1"/>
      <c r="D35" s="6"/>
    </row>
    <row r="36" spans="2:4" ht="15.75" customHeight="1" x14ac:dyDescent="0.25">
      <c r="B36" s="1"/>
      <c r="C36" s="1"/>
      <c r="D36" s="6"/>
    </row>
    <row r="37" spans="2:4" ht="15.75" customHeight="1" x14ac:dyDescent="0.25">
      <c r="B37" s="1"/>
      <c r="C37" s="1"/>
      <c r="D37" s="6"/>
    </row>
    <row r="38" spans="2:4" ht="15.75" customHeight="1" x14ac:dyDescent="0.25">
      <c r="B38" s="1"/>
      <c r="C38" s="1"/>
      <c r="D38" s="6"/>
    </row>
    <row r="39" spans="2:4" ht="15.75" customHeight="1" x14ac:dyDescent="0.25">
      <c r="B39" s="1"/>
      <c r="C39" s="1"/>
      <c r="D39" s="6"/>
    </row>
    <row r="40" spans="2:4" ht="15.75" customHeight="1" x14ac:dyDescent="0.25">
      <c r="B40" s="1"/>
      <c r="C40" s="1"/>
      <c r="D40" s="6"/>
    </row>
    <row r="41" spans="2:4" ht="15.75" customHeight="1" x14ac:dyDescent="0.25">
      <c r="B41" s="1"/>
      <c r="C41" s="1"/>
      <c r="D41" s="6"/>
    </row>
    <row r="42" spans="2:4" ht="15.75" customHeight="1" x14ac:dyDescent="0.25">
      <c r="B42" s="1"/>
      <c r="C42" s="1"/>
      <c r="D42" s="6"/>
    </row>
    <row r="43" spans="2:4" ht="15.75" customHeight="1" x14ac:dyDescent="0.25">
      <c r="B43" s="1"/>
      <c r="C43" s="1"/>
      <c r="D43" s="6"/>
    </row>
    <row r="44" spans="2:4" ht="15.75" customHeight="1" x14ac:dyDescent="0.25">
      <c r="B44" s="1"/>
      <c r="C44" s="1"/>
      <c r="D44" s="6"/>
    </row>
    <row r="45" spans="2:4" ht="15.75" customHeight="1" x14ac:dyDescent="0.25">
      <c r="B45" s="1"/>
      <c r="C45" s="1"/>
      <c r="D45" s="6"/>
    </row>
    <row r="46" spans="2:4" ht="15.75" customHeight="1" x14ac:dyDescent="0.25">
      <c r="B46" s="1"/>
      <c r="C46" s="1"/>
      <c r="D46" s="6"/>
    </row>
    <row r="47" spans="2:4" ht="15.75" customHeight="1" x14ac:dyDescent="0.25">
      <c r="B47" s="1"/>
      <c r="C47" s="1"/>
      <c r="D47" s="6"/>
    </row>
    <row r="48" spans="2:4" ht="15.75" customHeight="1" x14ac:dyDescent="0.25">
      <c r="B48" s="1"/>
      <c r="C48" s="1"/>
      <c r="D48" s="6"/>
    </row>
    <row r="49" spans="2:4" ht="15.75" customHeight="1" x14ac:dyDescent="0.25">
      <c r="B49" s="1"/>
      <c r="C49" s="1"/>
      <c r="D49" s="6"/>
    </row>
    <row r="50" spans="2:4" ht="15.75" customHeight="1" x14ac:dyDescent="0.25">
      <c r="B50" s="1"/>
      <c r="C50" s="1"/>
      <c r="D50" s="6"/>
    </row>
    <row r="51" spans="2:4" ht="15.75" customHeight="1" x14ac:dyDescent="0.25">
      <c r="B51" s="1"/>
      <c r="C51" s="1"/>
      <c r="D51" s="6"/>
    </row>
    <row r="52" spans="2:4" ht="15.75" customHeight="1" x14ac:dyDescent="0.25">
      <c r="B52" s="1"/>
      <c r="C52" s="1"/>
      <c r="D52" s="6"/>
    </row>
    <row r="53" spans="2:4" ht="15.75" customHeight="1" x14ac:dyDescent="0.25">
      <c r="B53" s="1"/>
      <c r="C53" s="1"/>
      <c r="D53" s="6"/>
    </row>
    <row r="54" spans="2:4" ht="15.75" customHeight="1" x14ac:dyDescent="0.25">
      <c r="B54" s="1"/>
      <c r="C54" s="1"/>
      <c r="D54" s="6"/>
    </row>
    <row r="55" spans="2:4" ht="15.75" customHeight="1" x14ac:dyDescent="0.25">
      <c r="B55" s="1"/>
      <c r="C55" s="1"/>
      <c r="D55" s="6"/>
    </row>
    <row r="56" spans="2:4" ht="15.75" customHeight="1" x14ac:dyDescent="0.25">
      <c r="B56" s="1"/>
      <c r="C56" s="1"/>
      <c r="D56" s="6"/>
    </row>
    <row r="57" spans="2:4" ht="15.75" customHeight="1" x14ac:dyDescent="0.25">
      <c r="B57" s="1"/>
      <c r="C57" s="1"/>
      <c r="D57" s="6"/>
    </row>
    <row r="58" spans="2:4" ht="15.75" customHeight="1" x14ac:dyDescent="0.25">
      <c r="B58" s="1"/>
      <c r="C58" s="1"/>
      <c r="D58" s="6"/>
    </row>
    <row r="59" spans="2:4" ht="15.75" customHeight="1" x14ac:dyDescent="0.25">
      <c r="B59" s="1"/>
      <c r="C59" s="1"/>
      <c r="D59" s="6"/>
    </row>
    <row r="60" spans="2:4" ht="15.75" customHeight="1" x14ac:dyDescent="0.25">
      <c r="B60" s="1"/>
      <c r="C60" s="1"/>
      <c r="D60" s="6"/>
    </row>
    <row r="61" spans="2:4" ht="15.75" customHeight="1" x14ac:dyDescent="0.25">
      <c r="B61" s="1"/>
      <c r="C61" s="1"/>
      <c r="D61" s="6"/>
    </row>
    <row r="62" spans="2:4" ht="15.75" customHeight="1" x14ac:dyDescent="0.25">
      <c r="B62" s="1"/>
      <c r="C62" s="1"/>
      <c r="D62" s="6"/>
    </row>
    <row r="63" spans="2:4" ht="15.75" customHeight="1" x14ac:dyDescent="0.25">
      <c r="B63" s="1"/>
      <c r="C63" s="1"/>
      <c r="D63" s="6"/>
    </row>
    <row r="64" spans="2:4" ht="15.75" customHeight="1" x14ac:dyDescent="0.25">
      <c r="B64" s="1"/>
      <c r="C64" s="1"/>
      <c r="D64" s="6"/>
    </row>
    <row r="65" spans="2:4" ht="15.75" customHeight="1" x14ac:dyDescent="0.25">
      <c r="B65" s="1"/>
      <c r="C65" s="1"/>
      <c r="D65" s="6"/>
    </row>
    <row r="66" spans="2:4" ht="15.75" customHeight="1" x14ac:dyDescent="0.25">
      <c r="B66" s="1"/>
      <c r="C66" s="1"/>
      <c r="D66" s="6"/>
    </row>
    <row r="67" spans="2:4" ht="15.75" customHeight="1" x14ac:dyDescent="0.25">
      <c r="B67" s="1"/>
      <c r="C67" s="1"/>
      <c r="D67" s="6"/>
    </row>
    <row r="68" spans="2:4" ht="15.75" customHeight="1" x14ac:dyDescent="0.25">
      <c r="B68" s="1"/>
      <c r="C68" s="1"/>
      <c r="D68" s="6"/>
    </row>
    <row r="69" spans="2:4" ht="15.75" customHeight="1" x14ac:dyDescent="0.25">
      <c r="B69" s="1"/>
      <c r="C69" s="1"/>
      <c r="D69" s="6"/>
    </row>
    <row r="70" spans="2:4" ht="15.75" customHeight="1" x14ac:dyDescent="0.25">
      <c r="B70" s="1"/>
      <c r="C70" s="1"/>
      <c r="D70" s="6"/>
    </row>
    <row r="71" spans="2:4" ht="15.75" customHeight="1" x14ac:dyDescent="0.25">
      <c r="B71" s="1"/>
      <c r="C71" s="1"/>
      <c r="D71" s="6"/>
    </row>
    <row r="72" spans="2:4" ht="15.75" customHeight="1" x14ac:dyDescent="0.25">
      <c r="B72" s="1"/>
      <c r="C72" s="1"/>
      <c r="D72" s="6"/>
    </row>
    <row r="73" spans="2:4" ht="15.75" customHeight="1" x14ac:dyDescent="0.25">
      <c r="B73" s="1"/>
      <c r="C73" s="1"/>
      <c r="D73" s="6"/>
    </row>
    <row r="74" spans="2:4" ht="15.75" customHeight="1" x14ac:dyDescent="0.25">
      <c r="B74" s="1"/>
      <c r="C74" s="1"/>
      <c r="D74" s="6"/>
    </row>
    <row r="75" spans="2:4" ht="15.75" customHeight="1" x14ac:dyDescent="0.25">
      <c r="B75" s="1"/>
      <c r="C75" s="1"/>
      <c r="D75" s="6"/>
    </row>
    <row r="76" spans="2:4" ht="15.75" customHeight="1" x14ac:dyDescent="0.25">
      <c r="B76" s="1"/>
      <c r="C76" s="1"/>
      <c r="D76" s="6"/>
    </row>
    <row r="77" spans="2:4" ht="15.75" customHeight="1" x14ac:dyDescent="0.25">
      <c r="B77" s="1"/>
      <c r="C77" s="1"/>
      <c r="D77" s="6"/>
    </row>
    <row r="78" spans="2:4" ht="15.75" customHeight="1" x14ac:dyDescent="0.25">
      <c r="B78" s="1"/>
      <c r="C78" s="1"/>
      <c r="D78" s="6"/>
    </row>
    <row r="79" spans="2:4" ht="15.75" customHeight="1" x14ac:dyDescent="0.25">
      <c r="B79" s="1"/>
      <c r="C79" s="1"/>
      <c r="D79" s="6"/>
    </row>
    <row r="80" spans="2:4" ht="15.75" customHeight="1" x14ac:dyDescent="0.25">
      <c r="B80" s="1"/>
      <c r="C80" s="1"/>
      <c r="D80" s="6"/>
    </row>
    <row r="81" spans="2:4" ht="15.75" customHeight="1" x14ac:dyDescent="0.25">
      <c r="B81" s="1"/>
      <c r="C81" s="1"/>
      <c r="D81" s="6"/>
    </row>
    <row r="82" spans="2:4" ht="15.75" customHeight="1" x14ac:dyDescent="0.25">
      <c r="B82" s="1"/>
      <c r="C82" s="1"/>
      <c r="D82" s="6"/>
    </row>
    <row r="83" spans="2:4" ht="15.75" customHeight="1" x14ac:dyDescent="0.25">
      <c r="B83" s="1"/>
      <c r="C83" s="1"/>
      <c r="D83" s="6"/>
    </row>
    <row r="84" spans="2:4" ht="15.75" customHeight="1" x14ac:dyDescent="0.25">
      <c r="B84" s="1"/>
      <c r="C84" s="1"/>
      <c r="D84" s="6"/>
    </row>
    <row r="85" spans="2:4" ht="15.75" customHeight="1" x14ac:dyDescent="0.25">
      <c r="B85" s="1"/>
      <c r="C85" s="1"/>
      <c r="D85" s="6"/>
    </row>
    <row r="86" spans="2:4" ht="15.75" customHeight="1" x14ac:dyDescent="0.25">
      <c r="B86" s="1"/>
      <c r="C86" s="1"/>
      <c r="D86" s="6"/>
    </row>
    <row r="87" spans="2:4" ht="15.75" customHeight="1" x14ac:dyDescent="0.25">
      <c r="B87" s="1"/>
      <c r="C87" s="1"/>
      <c r="D87" s="6"/>
    </row>
    <row r="88" spans="2:4" ht="15.75" customHeight="1" x14ac:dyDescent="0.25">
      <c r="B88" s="1"/>
      <c r="C88" s="1"/>
      <c r="D88" s="6"/>
    </row>
    <row r="89" spans="2:4" ht="15.75" customHeight="1" x14ac:dyDescent="0.25">
      <c r="B89" s="1"/>
      <c r="C89" s="1"/>
      <c r="D89" s="6"/>
    </row>
    <row r="90" spans="2:4" ht="15.75" customHeight="1" x14ac:dyDescent="0.25">
      <c r="B90" s="1"/>
      <c r="C90" s="1"/>
      <c r="D90" s="6"/>
    </row>
    <row r="91" spans="2:4" ht="15.75" customHeight="1" x14ac:dyDescent="0.25">
      <c r="B91" s="1"/>
      <c r="C91" s="1"/>
      <c r="D91" s="6"/>
    </row>
    <row r="92" spans="2:4" ht="15.75" customHeight="1" x14ac:dyDescent="0.25">
      <c r="B92" s="1"/>
      <c r="C92" s="1"/>
      <c r="D92" s="6"/>
    </row>
    <row r="93" spans="2:4" ht="15.75" customHeight="1" x14ac:dyDescent="0.25">
      <c r="B93" s="1"/>
      <c r="C93" s="1"/>
      <c r="D93" s="6"/>
    </row>
    <row r="94" spans="2:4" ht="15.75" customHeight="1" x14ac:dyDescent="0.25">
      <c r="B94" s="1"/>
      <c r="C94" s="1"/>
      <c r="D94" s="6"/>
    </row>
    <row r="95" spans="2:4" ht="15.75" customHeight="1" x14ac:dyDescent="0.25">
      <c r="B95" s="1"/>
      <c r="C95" s="1"/>
      <c r="D95" s="6"/>
    </row>
    <row r="96" spans="2:4" ht="15.75" customHeight="1" x14ac:dyDescent="0.25">
      <c r="B96" s="1"/>
      <c r="C96" s="1"/>
      <c r="D96" s="6"/>
    </row>
    <row r="97" spans="2:4" ht="15.75" customHeight="1" x14ac:dyDescent="0.25">
      <c r="B97" s="1"/>
      <c r="C97" s="1"/>
      <c r="D97" s="6"/>
    </row>
    <row r="98" spans="2:4" ht="15.75" customHeight="1" x14ac:dyDescent="0.25">
      <c r="B98" s="1"/>
      <c r="C98" s="1"/>
      <c r="D98" s="6"/>
    </row>
    <row r="99" spans="2:4" ht="15.75" customHeight="1" x14ac:dyDescent="0.25">
      <c r="B99" s="1"/>
      <c r="C99" s="1"/>
      <c r="D99" s="6"/>
    </row>
    <row r="100" spans="2:4" ht="15.75" customHeight="1" x14ac:dyDescent="0.25">
      <c r="B100" s="1"/>
      <c r="C100" s="1"/>
      <c r="D100" s="6"/>
    </row>
    <row r="101" spans="2:4" ht="15.75" customHeight="1" x14ac:dyDescent="0.25">
      <c r="B101" s="1"/>
      <c r="C101" s="1"/>
      <c r="D101" s="6"/>
    </row>
    <row r="102" spans="2:4" ht="15.75" customHeight="1" x14ac:dyDescent="0.25">
      <c r="B102" s="1"/>
      <c r="C102" s="1"/>
      <c r="D102" s="6"/>
    </row>
    <row r="103" spans="2:4" ht="15.75" customHeight="1" x14ac:dyDescent="0.25">
      <c r="B103" s="1"/>
      <c r="C103" s="1"/>
      <c r="D103" s="6"/>
    </row>
    <row r="104" spans="2:4" ht="15.75" customHeight="1" x14ac:dyDescent="0.25">
      <c r="B104" s="1"/>
      <c r="C104" s="1"/>
      <c r="D104" s="6"/>
    </row>
    <row r="105" spans="2:4" ht="15.75" customHeight="1" x14ac:dyDescent="0.25">
      <c r="B105" s="1"/>
      <c r="C105" s="1"/>
      <c r="D105" s="6"/>
    </row>
    <row r="106" spans="2:4" ht="15.75" customHeight="1" x14ac:dyDescent="0.25">
      <c r="B106" s="1"/>
      <c r="C106" s="1"/>
      <c r="D106" s="6"/>
    </row>
    <row r="107" spans="2:4" ht="15.75" customHeight="1" x14ac:dyDescent="0.25">
      <c r="B107" s="1"/>
      <c r="C107" s="1"/>
      <c r="D107" s="6"/>
    </row>
    <row r="108" spans="2:4" ht="15.75" customHeight="1" x14ac:dyDescent="0.25">
      <c r="B108" s="1"/>
      <c r="C108" s="1"/>
      <c r="D108" s="6"/>
    </row>
    <row r="109" spans="2:4" ht="15.75" customHeight="1" x14ac:dyDescent="0.25">
      <c r="B109" s="1"/>
      <c r="C109" s="1"/>
      <c r="D109" s="6"/>
    </row>
    <row r="110" spans="2:4" ht="15.75" customHeight="1" x14ac:dyDescent="0.25">
      <c r="B110" s="1"/>
      <c r="C110" s="1"/>
      <c r="D110" s="6"/>
    </row>
    <row r="111" spans="2:4" ht="15.75" customHeight="1" x14ac:dyDescent="0.25">
      <c r="B111" s="1"/>
      <c r="C111" s="1"/>
      <c r="D111" s="6"/>
    </row>
    <row r="112" spans="2:4" ht="15.75" customHeight="1" x14ac:dyDescent="0.25">
      <c r="B112" s="1"/>
      <c r="C112" s="1"/>
      <c r="D112" s="6"/>
    </row>
    <row r="113" spans="2:4" ht="15.75" customHeight="1" x14ac:dyDescent="0.25">
      <c r="B113" s="1"/>
      <c r="C113" s="1"/>
      <c r="D113" s="6"/>
    </row>
    <row r="114" spans="2:4" ht="15.75" customHeight="1" x14ac:dyDescent="0.25">
      <c r="B114" s="1"/>
      <c r="C114" s="1"/>
      <c r="D114" s="6"/>
    </row>
    <row r="115" spans="2:4" ht="15.75" customHeight="1" x14ac:dyDescent="0.25">
      <c r="B115" s="1"/>
      <c r="C115" s="1"/>
      <c r="D115" s="6"/>
    </row>
    <row r="116" spans="2:4" ht="15.75" customHeight="1" x14ac:dyDescent="0.25">
      <c r="B116" s="1"/>
      <c r="C116" s="1"/>
      <c r="D116" s="6"/>
    </row>
    <row r="117" spans="2:4" ht="15.75" customHeight="1" x14ac:dyDescent="0.25">
      <c r="B117" s="1"/>
      <c r="C117" s="1"/>
      <c r="D117" s="6"/>
    </row>
    <row r="118" spans="2:4" ht="15.75" customHeight="1" x14ac:dyDescent="0.25">
      <c r="B118" s="1"/>
      <c r="C118" s="1"/>
      <c r="D118" s="6"/>
    </row>
    <row r="119" spans="2:4" ht="15.75" customHeight="1" x14ac:dyDescent="0.25">
      <c r="B119" s="1"/>
      <c r="C119" s="1"/>
      <c r="D119" s="6"/>
    </row>
    <row r="120" spans="2:4" ht="15.75" customHeight="1" x14ac:dyDescent="0.25">
      <c r="B120" s="1"/>
      <c r="C120" s="1"/>
      <c r="D120" s="6"/>
    </row>
    <row r="121" spans="2:4" ht="15.75" customHeight="1" x14ac:dyDescent="0.25">
      <c r="B121" s="1"/>
      <c r="C121" s="1"/>
      <c r="D121" s="6"/>
    </row>
    <row r="122" spans="2:4" ht="15.75" customHeight="1" x14ac:dyDescent="0.25">
      <c r="B122" s="1"/>
      <c r="C122" s="1"/>
      <c r="D122" s="6"/>
    </row>
    <row r="123" spans="2:4" ht="15.75" customHeight="1" x14ac:dyDescent="0.25">
      <c r="B123" s="1"/>
      <c r="C123" s="1"/>
      <c r="D123" s="6"/>
    </row>
    <row r="124" spans="2:4" ht="15.75" customHeight="1" x14ac:dyDescent="0.25">
      <c r="B124" s="1"/>
      <c r="C124" s="1"/>
      <c r="D124" s="6"/>
    </row>
    <row r="125" spans="2:4" ht="15.75" customHeight="1" x14ac:dyDescent="0.25">
      <c r="B125" s="1"/>
      <c r="C125" s="1"/>
      <c r="D125" s="6"/>
    </row>
    <row r="126" spans="2:4" ht="15.75" customHeight="1" x14ac:dyDescent="0.25">
      <c r="B126" s="1"/>
      <c r="C126" s="1"/>
      <c r="D126" s="6"/>
    </row>
    <row r="127" spans="2:4" ht="15.75" customHeight="1" x14ac:dyDescent="0.25">
      <c r="B127" s="1"/>
      <c r="C127" s="1"/>
      <c r="D127" s="6"/>
    </row>
    <row r="128" spans="2:4" ht="15.75" customHeight="1" x14ac:dyDescent="0.25">
      <c r="B128" s="1"/>
      <c r="C128" s="1"/>
      <c r="D128" s="6"/>
    </row>
    <row r="129" spans="2:4" ht="15.75" customHeight="1" x14ac:dyDescent="0.25">
      <c r="B129" s="1"/>
      <c r="C129" s="1"/>
      <c r="D129" s="6"/>
    </row>
    <row r="130" spans="2:4" ht="15.75" customHeight="1" x14ac:dyDescent="0.25">
      <c r="B130" s="1"/>
      <c r="C130" s="1"/>
      <c r="D130" s="6"/>
    </row>
    <row r="131" spans="2:4" ht="15.75" customHeight="1" x14ac:dyDescent="0.25">
      <c r="B131" s="1"/>
      <c r="C131" s="1"/>
      <c r="D131" s="6"/>
    </row>
    <row r="132" spans="2:4" ht="15.75" customHeight="1" x14ac:dyDescent="0.25">
      <c r="B132" s="1"/>
      <c r="C132" s="1"/>
      <c r="D132" s="6"/>
    </row>
    <row r="133" spans="2:4" ht="15.75" customHeight="1" x14ac:dyDescent="0.25">
      <c r="B133" s="1"/>
      <c r="C133" s="1"/>
      <c r="D133" s="6"/>
    </row>
    <row r="134" spans="2:4" ht="15.75" customHeight="1" x14ac:dyDescent="0.25">
      <c r="B134" s="1"/>
      <c r="C134" s="1"/>
      <c r="D134" s="6"/>
    </row>
    <row r="135" spans="2:4" ht="15.75" customHeight="1" x14ac:dyDescent="0.25">
      <c r="B135" s="1"/>
      <c r="C135" s="1"/>
      <c r="D135" s="6"/>
    </row>
    <row r="136" spans="2:4" ht="15.75" customHeight="1" x14ac:dyDescent="0.25">
      <c r="B136" s="1"/>
      <c r="C136" s="1"/>
      <c r="D136" s="6"/>
    </row>
    <row r="137" spans="2:4" ht="15.75" customHeight="1" x14ac:dyDescent="0.25">
      <c r="B137" s="1"/>
      <c r="C137" s="1"/>
      <c r="D137" s="6"/>
    </row>
    <row r="138" spans="2:4" ht="15.75" customHeight="1" x14ac:dyDescent="0.25">
      <c r="B138" s="1"/>
      <c r="C138" s="1"/>
      <c r="D138" s="6"/>
    </row>
    <row r="139" spans="2:4" ht="15.75" customHeight="1" x14ac:dyDescent="0.25">
      <c r="B139" s="1"/>
      <c r="C139" s="1"/>
      <c r="D139" s="6"/>
    </row>
    <row r="140" spans="2:4" ht="15.75" customHeight="1" x14ac:dyDescent="0.25">
      <c r="B140" s="1"/>
      <c r="C140" s="1"/>
      <c r="D140" s="6"/>
    </row>
    <row r="141" spans="2:4" ht="15.75" customHeight="1" x14ac:dyDescent="0.25">
      <c r="B141" s="1"/>
      <c r="C141" s="1"/>
      <c r="D141" s="6"/>
    </row>
    <row r="142" spans="2:4" ht="15.75" customHeight="1" x14ac:dyDescent="0.25">
      <c r="B142" s="1"/>
      <c r="C142" s="1"/>
      <c r="D142" s="6"/>
    </row>
    <row r="143" spans="2:4" ht="15.75" customHeight="1" x14ac:dyDescent="0.25">
      <c r="B143" s="1"/>
      <c r="C143" s="1"/>
      <c r="D143" s="6"/>
    </row>
    <row r="144" spans="2:4" ht="15.75" customHeight="1" x14ac:dyDescent="0.25">
      <c r="B144" s="1"/>
      <c r="C144" s="1"/>
      <c r="D144" s="6"/>
    </row>
    <row r="145" spans="2:4" ht="15.75" customHeight="1" x14ac:dyDescent="0.25">
      <c r="B145" s="1"/>
      <c r="C145" s="1"/>
      <c r="D145" s="6"/>
    </row>
    <row r="146" spans="2:4" ht="15.75" customHeight="1" x14ac:dyDescent="0.25">
      <c r="B146" s="1"/>
      <c r="C146" s="1"/>
      <c r="D146" s="6"/>
    </row>
    <row r="147" spans="2:4" ht="15.75" customHeight="1" x14ac:dyDescent="0.25">
      <c r="B147" s="1"/>
      <c r="C147" s="1"/>
      <c r="D147" s="6"/>
    </row>
    <row r="148" spans="2:4" ht="15.75" customHeight="1" x14ac:dyDescent="0.25">
      <c r="B148" s="1"/>
      <c r="C148" s="1"/>
      <c r="D148" s="6"/>
    </row>
    <row r="149" spans="2:4" ht="15.75" customHeight="1" x14ac:dyDescent="0.25">
      <c r="B149" s="1"/>
      <c r="C149" s="1"/>
      <c r="D149" s="6"/>
    </row>
    <row r="150" spans="2:4" ht="15.75" customHeight="1" x14ac:dyDescent="0.25">
      <c r="B150" s="1"/>
      <c r="C150" s="1"/>
      <c r="D150" s="6"/>
    </row>
    <row r="151" spans="2:4" ht="15.75" customHeight="1" x14ac:dyDescent="0.25">
      <c r="B151" s="1"/>
      <c r="C151" s="1"/>
      <c r="D151" s="6"/>
    </row>
    <row r="152" spans="2:4" ht="15.75" customHeight="1" x14ac:dyDescent="0.25">
      <c r="B152" s="1"/>
      <c r="C152" s="1"/>
      <c r="D152" s="6"/>
    </row>
    <row r="153" spans="2:4" ht="15.75" customHeight="1" x14ac:dyDescent="0.25">
      <c r="B153" s="1"/>
      <c r="C153" s="1"/>
      <c r="D153" s="6"/>
    </row>
    <row r="154" spans="2:4" ht="15.75" customHeight="1" x14ac:dyDescent="0.25">
      <c r="B154" s="1"/>
      <c r="C154" s="1"/>
      <c r="D154" s="6"/>
    </row>
    <row r="155" spans="2:4" ht="15.75" customHeight="1" x14ac:dyDescent="0.25">
      <c r="B155" s="1"/>
      <c r="C155" s="1"/>
      <c r="D155" s="6"/>
    </row>
    <row r="156" spans="2:4" ht="15.75" customHeight="1" x14ac:dyDescent="0.25">
      <c r="B156" s="1"/>
      <c r="C156" s="1"/>
      <c r="D156" s="6"/>
    </row>
    <row r="157" spans="2:4" ht="15.75" customHeight="1" x14ac:dyDescent="0.25">
      <c r="B157" s="1"/>
      <c r="C157" s="1"/>
      <c r="D157" s="6"/>
    </row>
    <row r="158" spans="2:4" ht="15.75" customHeight="1" x14ac:dyDescent="0.25">
      <c r="B158" s="1"/>
      <c r="C158" s="1"/>
      <c r="D158" s="6"/>
    </row>
    <row r="159" spans="2:4" ht="15.75" customHeight="1" x14ac:dyDescent="0.25">
      <c r="B159" s="1"/>
      <c r="C159" s="1"/>
      <c r="D159" s="6"/>
    </row>
    <row r="160" spans="2:4" ht="15.75" customHeight="1" x14ac:dyDescent="0.25">
      <c r="B160" s="1"/>
      <c r="C160" s="1"/>
      <c r="D160" s="6"/>
    </row>
    <row r="161" spans="2:4" ht="15.75" customHeight="1" x14ac:dyDescent="0.25">
      <c r="B161" s="1"/>
      <c r="C161" s="1"/>
      <c r="D161" s="6"/>
    </row>
    <row r="162" spans="2:4" ht="15.75" customHeight="1" x14ac:dyDescent="0.25">
      <c r="B162" s="1"/>
      <c r="C162" s="1"/>
      <c r="D162" s="6"/>
    </row>
    <row r="163" spans="2:4" ht="15.75" customHeight="1" x14ac:dyDescent="0.25">
      <c r="B163" s="1"/>
      <c r="C163" s="1"/>
      <c r="D163" s="6"/>
    </row>
    <row r="164" spans="2:4" ht="15.75" customHeight="1" x14ac:dyDescent="0.25">
      <c r="B164" s="1"/>
      <c r="C164" s="1"/>
      <c r="D164" s="6"/>
    </row>
    <row r="165" spans="2:4" ht="15.75" customHeight="1" x14ac:dyDescent="0.25">
      <c r="B165" s="1"/>
      <c r="C165" s="1"/>
      <c r="D165" s="6"/>
    </row>
    <row r="166" spans="2:4" ht="15.75" customHeight="1" x14ac:dyDescent="0.25">
      <c r="B166" s="1"/>
      <c r="C166" s="1"/>
      <c r="D166" s="6"/>
    </row>
    <row r="167" spans="2:4" ht="15.75" customHeight="1" x14ac:dyDescent="0.25">
      <c r="B167" s="1"/>
      <c r="C167" s="1"/>
      <c r="D167" s="6"/>
    </row>
    <row r="168" spans="2:4" ht="15.75" customHeight="1" x14ac:dyDescent="0.25">
      <c r="B168" s="1"/>
      <c r="C168" s="1"/>
      <c r="D168" s="6"/>
    </row>
    <row r="169" spans="2:4" ht="15.75" customHeight="1" x14ac:dyDescent="0.25">
      <c r="B169" s="1"/>
      <c r="C169" s="1"/>
      <c r="D169" s="6"/>
    </row>
    <row r="170" spans="2:4" ht="15.75" customHeight="1" x14ac:dyDescent="0.25">
      <c r="B170" s="1"/>
      <c r="C170" s="1"/>
      <c r="D170" s="6"/>
    </row>
    <row r="171" spans="2:4" ht="15.75" customHeight="1" x14ac:dyDescent="0.25">
      <c r="B171" s="1"/>
      <c r="C171" s="1"/>
      <c r="D171" s="6"/>
    </row>
    <row r="172" spans="2:4" ht="15.75" customHeight="1" x14ac:dyDescent="0.25">
      <c r="B172" s="1"/>
      <c r="C172" s="1"/>
      <c r="D172" s="6"/>
    </row>
    <row r="173" spans="2:4" ht="15.75" customHeight="1" x14ac:dyDescent="0.25">
      <c r="B173" s="1"/>
      <c r="C173" s="1"/>
      <c r="D173" s="6"/>
    </row>
    <row r="174" spans="2:4" ht="15.75" customHeight="1" x14ac:dyDescent="0.25">
      <c r="B174" s="1"/>
      <c r="C174" s="1"/>
      <c r="D174" s="6"/>
    </row>
    <row r="175" spans="2:4" ht="15.75" customHeight="1" x14ac:dyDescent="0.25">
      <c r="B175" s="1"/>
      <c r="C175" s="1"/>
      <c r="D175" s="6"/>
    </row>
    <row r="176" spans="2:4" ht="15.75" customHeight="1" x14ac:dyDescent="0.25">
      <c r="B176" s="1"/>
      <c r="C176" s="1"/>
      <c r="D176" s="6"/>
    </row>
    <row r="177" spans="2:4" ht="15.75" customHeight="1" x14ac:dyDescent="0.25">
      <c r="B177" s="1"/>
      <c r="C177" s="1"/>
      <c r="D177" s="6"/>
    </row>
    <row r="178" spans="2:4" ht="15.75" customHeight="1" x14ac:dyDescent="0.25">
      <c r="B178" s="1"/>
      <c r="C178" s="1"/>
      <c r="D178" s="6"/>
    </row>
    <row r="179" spans="2:4" ht="15.75" customHeight="1" x14ac:dyDescent="0.25">
      <c r="B179" s="1"/>
      <c r="C179" s="1"/>
      <c r="D179" s="6"/>
    </row>
    <row r="180" spans="2:4" ht="15.75" customHeight="1" x14ac:dyDescent="0.25">
      <c r="B180" s="1"/>
      <c r="C180" s="1"/>
      <c r="D180" s="6"/>
    </row>
    <row r="181" spans="2:4" ht="15.75" customHeight="1" x14ac:dyDescent="0.25">
      <c r="B181" s="1"/>
      <c r="C181" s="1"/>
      <c r="D181" s="6"/>
    </row>
    <row r="182" spans="2:4" ht="15.75" customHeight="1" x14ac:dyDescent="0.25">
      <c r="B182" s="1"/>
      <c r="C182" s="1"/>
      <c r="D182" s="6"/>
    </row>
    <row r="183" spans="2:4" ht="15.75" customHeight="1" x14ac:dyDescent="0.25">
      <c r="B183" s="1"/>
      <c r="C183" s="1"/>
      <c r="D183" s="6"/>
    </row>
    <row r="184" spans="2:4" ht="15.75" customHeight="1" x14ac:dyDescent="0.25">
      <c r="B184" s="1"/>
      <c r="C184" s="1"/>
      <c r="D184" s="6"/>
    </row>
    <row r="185" spans="2:4" ht="15.75" customHeight="1" x14ac:dyDescent="0.25">
      <c r="B185" s="1"/>
      <c r="C185" s="1"/>
      <c r="D185" s="6"/>
    </row>
    <row r="186" spans="2:4" ht="15.75" customHeight="1" x14ac:dyDescent="0.25">
      <c r="B186" s="1"/>
      <c r="C186" s="1"/>
      <c r="D186" s="6"/>
    </row>
    <row r="187" spans="2:4" ht="15.75" customHeight="1" x14ac:dyDescent="0.25">
      <c r="B187" s="1"/>
      <c r="C187" s="1"/>
      <c r="D187" s="6"/>
    </row>
    <row r="188" spans="2:4" ht="15.75" customHeight="1" x14ac:dyDescent="0.25">
      <c r="B188" s="1"/>
      <c r="C188" s="1"/>
      <c r="D188" s="6"/>
    </row>
    <row r="189" spans="2:4" ht="15.75" customHeight="1" x14ac:dyDescent="0.25">
      <c r="B189" s="1"/>
      <c r="C189" s="1"/>
      <c r="D189" s="6"/>
    </row>
    <row r="190" spans="2:4" ht="15.75" customHeight="1" x14ac:dyDescent="0.25">
      <c r="B190" s="1"/>
      <c r="C190" s="1"/>
      <c r="D190" s="6"/>
    </row>
    <row r="191" spans="2:4" ht="15.75" customHeight="1" x14ac:dyDescent="0.25">
      <c r="B191" s="1"/>
      <c r="C191" s="1"/>
      <c r="D191" s="6"/>
    </row>
    <row r="192" spans="2:4" ht="15.75" customHeight="1" x14ac:dyDescent="0.25">
      <c r="B192" s="1"/>
      <c r="C192" s="1"/>
      <c r="D192" s="6"/>
    </row>
    <row r="193" spans="2:4" ht="15.75" customHeight="1" x14ac:dyDescent="0.25">
      <c r="B193" s="1"/>
      <c r="C193" s="1"/>
      <c r="D193" s="6"/>
    </row>
    <row r="194" spans="2:4" ht="15.75" customHeight="1" x14ac:dyDescent="0.25">
      <c r="B194" s="1"/>
      <c r="C194" s="1"/>
      <c r="D194" s="6"/>
    </row>
    <row r="195" spans="2:4" ht="15.75" customHeight="1" x14ac:dyDescent="0.25">
      <c r="B195" s="1"/>
      <c r="C195" s="1"/>
      <c r="D195" s="6"/>
    </row>
    <row r="196" spans="2:4" ht="15.75" customHeight="1" x14ac:dyDescent="0.25">
      <c r="B196" s="1"/>
      <c r="C196" s="1"/>
      <c r="D196" s="6"/>
    </row>
    <row r="197" spans="2:4" ht="15.75" customHeight="1" x14ac:dyDescent="0.25">
      <c r="B197" s="1"/>
      <c r="C197" s="1"/>
      <c r="D197" s="6"/>
    </row>
    <row r="198" spans="2:4" ht="15.75" customHeight="1" x14ac:dyDescent="0.25">
      <c r="B198" s="1"/>
      <c r="C198" s="1"/>
      <c r="D198" s="6"/>
    </row>
    <row r="199" spans="2:4" ht="15.75" customHeight="1" x14ac:dyDescent="0.25">
      <c r="B199" s="1"/>
      <c r="C199" s="1"/>
      <c r="D199" s="6"/>
    </row>
    <row r="200" spans="2:4" ht="15.75" customHeight="1" x14ac:dyDescent="0.25">
      <c r="B200" s="1"/>
      <c r="C200" s="1"/>
      <c r="D200" s="6"/>
    </row>
    <row r="201" spans="2:4" ht="15.75" customHeight="1" x14ac:dyDescent="0.25">
      <c r="B201" s="1"/>
      <c r="C201" s="1"/>
      <c r="D201" s="6"/>
    </row>
    <row r="202" spans="2:4" ht="15.75" customHeight="1" x14ac:dyDescent="0.25">
      <c r="B202" s="1"/>
      <c r="C202" s="1"/>
      <c r="D202" s="6"/>
    </row>
    <row r="203" spans="2:4" ht="15.75" customHeight="1" x14ac:dyDescent="0.25">
      <c r="B203" s="1"/>
      <c r="C203" s="1"/>
      <c r="D203" s="6"/>
    </row>
    <row r="204" spans="2:4" ht="15.75" customHeight="1" x14ac:dyDescent="0.25">
      <c r="B204" s="1"/>
      <c r="C204" s="1"/>
      <c r="D204" s="6"/>
    </row>
    <row r="205" spans="2:4" ht="15.75" customHeight="1" x14ac:dyDescent="0.25">
      <c r="B205" s="1"/>
      <c r="C205" s="1"/>
      <c r="D205" s="6"/>
    </row>
    <row r="206" spans="2:4" ht="15.75" customHeight="1" x14ac:dyDescent="0.25">
      <c r="B206" s="1"/>
      <c r="C206" s="1"/>
      <c r="D206" s="6"/>
    </row>
    <row r="207" spans="2:4" ht="15.75" customHeight="1" x14ac:dyDescent="0.25">
      <c r="B207" s="1"/>
      <c r="C207" s="1"/>
      <c r="D207" s="6"/>
    </row>
    <row r="208" spans="2:4" ht="15.75" customHeight="1" x14ac:dyDescent="0.25">
      <c r="B208" s="1"/>
      <c r="C208" s="1"/>
      <c r="D208" s="6"/>
    </row>
    <row r="209" spans="2:4" ht="15.75" customHeight="1" x14ac:dyDescent="0.25">
      <c r="B209" s="1"/>
      <c r="C209" s="1"/>
      <c r="D209" s="6"/>
    </row>
    <row r="210" spans="2:4" ht="15.75" customHeight="1" x14ac:dyDescent="0.25">
      <c r="B210" s="1"/>
      <c r="C210" s="1"/>
      <c r="D210" s="6"/>
    </row>
    <row r="211" spans="2:4" ht="15.75" customHeight="1" x14ac:dyDescent="0.25">
      <c r="B211" s="1"/>
      <c r="C211" s="1"/>
      <c r="D211" s="6"/>
    </row>
    <row r="212" spans="2:4" ht="15.75" customHeight="1" x14ac:dyDescent="0.25">
      <c r="B212" s="1"/>
      <c r="C212" s="1"/>
      <c r="D212" s="6"/>
    </row>
    <row r="213" spans="2:4" ht="15.75" customHeight="1" x14ac:dyDescent="0.25">
      <c r="B213" s="1"/>
      <c r="C213" s="1"/>
      <c r="D213" s="6"/>
    </row>
    <row r="214" spans="2:4" ht="15.75" customHeight="1" x14ac:dyDescent="0.25">
      <c r="B214" s="1"/>
      <c r="C214" s="1"/>
      <c r="D214" s="6"/>
    </row>
    <row r="215" spans="2:4" ht="15.75" customHeight="1" x14ac:dyDescent="0.25">
      <c r="B215" s="1"/>
      <c r="C215" s="1"/>
      <c r="D215" s="6"/>
    </row>
    <row r="216" spans="2:4" ht="15.75" customHeight="1" x14ac:dyDescent="0.25">
      <c r="B216" s="1"/>
      <c r="C216" s="1"/>
      <c r="D216" s="6"/>
    </row>
    <row r="217" spans="2:4" ht="15.75" customHeight="1" x14ac:dyDescent="0.25">
      <c r="B217" s="1"/>
      <c r="C217" s="1"/>
      <c r="D217" s="6"/>
    </row>
    <row r="218" spans="2:4" ht="15.75" customHeight="1" x14ac:dyDescent="0.25">
      <c r="B218" s="1"/>
      <c r="C218" s="1"/>
      <c r="D218" s="6"/>
    </row>
    <row r="219" spans="2:4" ht="15.75" customHeight="1" x14ac:dyDescent="0.25">
      <c r="B219" s="1"/>
      <c r="C219" s="1"/>
      <c r="D219" s="6"/>
    </row>
    <row r="220" spans="2:4" ht="15.75" customHeight="1" x14ac:dyDescent="0.25">
      <c r="B220" s="1"/>
      <c r="C220" s="1"/>
      <c r="D220" s="6"/>
    </row>
    <row r="221" spans="2:4" ht="15.75" customHeight="1" x14ac:dyDescent="0.25">
      <c r="B221" s="1"/>
      <c r="C221" s="1"/>
      <c r="D221" s="6"/>
    </row>
    <row r="222" spans="2:4" ht="15.75" customHeight="1" x14ac:dyDescent="0.25">
      <c r="B222" s="1"/>
      <c r="C222" s="1"/>
      <c r="D222" s="6"/>
    </row>
    <row r="223" spans="2:4" ht="15.75" customHeight="1" x14ac:dyDescent="0.25">
      <c r="B223" s="1"/>
      <c r="C223" s="1"/>
      <c r="D223" s="6"/>
    </row>
    <row r="224" spans="2:4" ht="15.75" customHeight="1" x14ac:dyDescent="0.25">
      <c r="B224" s="1"/>
      <c r="C224" s="1"/>
      <c r="D224" s="6"/>
    </row>
    <row r="225" spans="2:4" ht="15.75" customHeight="1" x14ac:dyDescent="0.25">
      <c r="B225" s="1"/>
      <c r="C225" s="1"/>
      <c r="D225" s="6"/>
    </row>
    <row r="226" spans="2:4" ht="15.75" customHeight="1" x14ac:dyDescent="0.25">
      <c r="B226" s="1"/>
      <c r="C226" s="1"/>
      <c r="D226" s="6"/>
    </row>
    <row r="227" spans="2:4" ht="15.75" customHeight="1" x14ac:dyDescent="0.25">
      <c r="B227" s="1"/>
      <c r="C227" s="1"/>
      <c r="D227" s="6"/>
    </row>
    <row r="228" spans="2:4" ht="15.75" customHeight="1" x14ac:dyDescent="0.25">
      <c r="B228" s="1"/>
      <c r="C228" s="1"/>
      <c r="D228" s="6"/>
    </row>
    <row r="229" spans="2:4" ht="15.75" customHeight="1" x14ac:dyDescent="0.25">
      <c r="B229" s="1"/>
      <c r="C229" s="1"/>
      <c r="D229" s="6"/>
    </row>
    <row r="230" spans="2:4" ht="15.75" customHeight="1" x14ac:dyDescent="0.25">
      <c r="B230" s="1"/>
      <c r="C230" s="1"/>
      <c r="D230" s="6"/>
    </row>
    <row r="231" spans="2:4" ht="15.75" customHeight="1" x14ac:dyDescent="0.25">
      <c r="B231" s="1"/>
      <c r="C231" s="1"/>
      <c r="D231" s="6"/>
    </row>
    <row r="232" spans="2:4" ht="15.75" customHeight="1" x14ac:dyDescent="0.25">
      <c r="B232" s="1"/>
      <c r="C232" s="1"/>
      <c r="D232" s="6"/>
    </row>
    <row r="233" spans="2:4" ht="15.75" customHeight="1" x14ac:dyDescent="0.25">
      <c r="B233" s="1"/>
      <c r="C233" s="1"/>
      <c r="D233" s="6"/>
    </row>
    <row r="234" spans="2:4" ht="15.75" customHeight="1" x14ac:dyDescent="0.25">
      <c r="B234" s="1"/>
      <c r="C234" s="1"/>
      <c r="D234" s="6"/>
    </row>
    <row r="235" spans="2:4" ht="15.75" customHeight="1" x14ac:dyDescent="0.25">
      <c r="B235" s="1"/>
      <c r="C235" s="1"/>
      <c r="D235" s="6"/>
    </row>
    <row r="236" spans="2:4" ht="15.75" customHeight="1" x14ac:dyDescent="0.25">
      <c r="B236" s="1"/>
      <c r="C236" s="1"/>
      <c r="D236" s="6"/>
    </row>
    <row r="237" spans="2:4" ht="15.75" customHeight="1" x14ac:dyDescent="0.25">
      <c r="B237" s="1"/>
      <c r="C237" s="1"/>
      <c r="D237" s="6"/>
    </row>
    <row r="238" spans="2:4" ht="15.75" customHeight="1" x14ac:dyDescent="0.25">
      <c r="B238" s="1"/>
      <c r="C238" s="1"/>
      <c r="D238" s="6"/>
    </row>
    <row r="239" spans="2:4" ht="15.75" customHeight="1" x14ac:dyDescent="0.25">
      <c r="B239" s="1"/>
      <c r="C239" s="1"/>
      <c r="D239" s="6"/>
    </row>
    <row r="240" spans="2:4" ht="15.75" customHeight="1" x14ac:dyDescent="0.25">
      <c r="B240" s="1"/>
      <c r="C240" s="1"/>
      <c r="D240" s="6"/>
    </row>
    <row r="241" spans="2:4" ht="15.75" customHeight="1" x14ac:dyDescent="0.25">
      <c r="B241" s="1"/>
      <c r="C241" s="1"/>
      <c r="D241" s="6"/>
    </row>
    <row r="242" spans="2:4" ht="15.75" customHeight="1" x14ac:dyDescent="0.25">
      <c r="B242" s="1"/>
      <c r="C242" s="1"/>
      <c r="D242" s="6"/>
    </row>
    <row r="243" spans="2:4" ht="15.75" customHeight="1" x14ac:dyDescent="0.25">
      <c r="B243" s="1"/>
      <c r="C243" s="1"/>
      <c r="D243" s="6"/>
    </row>
    <row r="244" spans="2:4" ht="15.75" customHeight="1" x14ac:dyDescent="0.25">
      <c r="B244" s="1"/>
      <c r="C244" s="1"/>
      <c r="D244" s="6"/>
    </row>
    <row r="245" spans="2:4" ht="15.75" customHeight="1" x14ac:dyDescent="0.25">
      <c r="B245" s="1"/>
      <c r="C245" s="1"/>
      <c r="D245" s="6"/>
    </row>
    <row r="246" spans="2:4" ht="15.75" customHeight="1" x14ac:dyDescent="0.25">
      <c r="B246" s="1"/>
      <c r="C246" s="1"/>
      <c r="D246" s="6"/>
    </row>
    <row r="247" spans="2:4" ht="15.75" customHeight="1" x14ac:dyDescent="0.25">
      <c r="B247" s="1"/>
      <c r="C247" s="1"/>
      <c r="D247" s="6"/>
    </row>
    <row r="248" spans="2:4" ht="15.75" customHeight="1" x14ac:dyDescent="0.25">
      <c r="B248" s="1"/>
      <c r="C248" s="1"/>
      <c r="D248" s="6"/>
    </row>
    <row r="249" spans="2:4" ht="15.75" customHeight="1" x14ac:dyDescent="0.25">
      <c r="B249" s="1"/>
      <c r="C249" s="1"/>
      <c r="D249" s="6"/>
    </row>
    <row r="250" spans="2:4" ht="15.75" customHeight="1" x14ac:dyDescent="0.25">
      <c r="B250" s="1"/>
      <c r="C250" s="1"/>
      <c r="D250" s="6"/>
    </row>
    <row r="251" spans="2:4" ht="15.75" customHeight="1" x14ac:dyDescent="0.25">
      <c r="B251" s="1"/>
      <c r="C251" s="1"/>
      <c r="D251" s="6"/>
    </row>
    <row r="252" spans="2:4" ht="15.75" customHeight="1" x14ac:dyDescent="0.25">
      <c r="B252" s="1"/>
      <c r="C252" s="1"/>
      <c r="D252" s="6"/>
    </row>
    <row r="253" spans="2:4" ht="15.75" customHeight="1" x14ac:dyDescent="0.25">
      <c r="B253" s="1"/>
      <c r="C253" s="1"/>
      <c r="D253" s="6"/>
    </row>
    <row r="254" spans="2:4" ht="15.75" customHeight="1" x14ac:dyDescent="0.25">
      <c r="B254" s="1"/>
      <c r="C254" s="1"/>
      <c r="D254" s="6"/>
    </row>
    <row r="255" spans="2:4" ht="15.75" customHeight="1" x14ac:dyDescent="0.25">
      <c r="B255" s="1"/>
      <c r="C255" s="1"/>
      <c r="D255" s="6"/>
    </row>
    <row r="256" spans="2:4" ht="15.75" customHeight="1" x14ac:dyDescent="0.25">
      <c r="B256" s="1"/>
      <c r="C256" s="1"/>
      <c r="D256" s="6"/>
    </row>
    <row r="257" spans="2:4" ht="15.75" customHeight="1" x14ac:dyDescent="0.25">
      <c r="B257" s="1"/>
      <c r="C257" s="1"/>
      <c r="D257" s="6"/>
    </row>
    <row r="258" spans="2:4" ht="15.75" customHeight="1" x14ac:dyDescent="0.25">
      <c r="B258" s="1"/>
      <c r="C258" s="1"/>
      <c r="D258" s="6"/>
    </row>
    <row r="259" spans="2:4" ht="15.75" customHeight="1" x14ac:dyDescent="0.25">
      <c r="B259" s="1"/>
      <c r="C259" s="1"/>
      <c r="D259" s="6"/>
    </row>
    <row r="260" spans="2:4" ht="15.75" customHeight="1" x14ac:dyDescent="0.25">
      <c r="B260" s="1"/>
      <c r="C260" s="1"/>
      <c r="D260" s="6"/>
    </row>
    <row r="261" spans="2:4" ht="15.75" customHeight="1" x14ac:dyDescent="0.25">
      <c r="B261" s="1"/>
      <c r="C261" s="1"/>
      <c r="D261" s="6"/>
    </row>
    <row r="262" spans="2:4" ht="15.75" customHeight="1" x14ac:dyDescent="0.25">
      <c r="B262" s="1"/>
      <c r="C262" s="1"/>
      <c r="D262" s="6"/>
    </row>
    <row r="263" spans="2:4" ht="15.75" customHeight="1" x14ac:dyDescent="0.25">
      <c r="B263" s="1"/>
      <c r="C263" s="1"/>
      <c r="D263" s="6"/>
    </row>
    <row r="264" spans="2:4" ht="15.75" customHeight="1" x14ac:dyDescent="0.25">
      <c r="B264" s="1"/>
      <c r="C264" s="1"/>
      <c r="D264" s="6"/>
    </row>
    <row r="265" spans="2:4" ht="15.75" customHeight="1" x14ac:dyDescent="0.25">
      <c r="B265" s="1"/>
      <c r="C265" s="1"/>
      <c r="D265" s="6"/>
    </row>
    <row r="266" spans="2:4" ht="15.75" customHeight="1" x14ac:dyDescent="0.25">
      <c r="B266" s="1"/>
      <c r="C266" s="1"/>
      <c r="D266" s="6"/>
    </row>
    <row r="267" spans="2:4" ht="15.75" customHeight="1" x14ac:dyDescent="0.25">
      <c r="B267" s="1"/>
      <c r="C267" s="1"/>
      <c r="D267" s="6"/>
    </row>
    <row r="268" spans="2:4" ht="15.75" customHeight="1" x14ac:dyDescent="0.25">
      <c r="B268" s="1"/>
      <c r="C268" s="1"/>
      <c r="D268" s="6"/>
    </row>
    <row r="269" spans="2:4" ht="15.75" customHeight="1" x14ac:dyDescent="0.25">
      <c r="B269" s="1"/>
      <c r="C269" s="1"/>
      <c r="D269" s="6"/>
    </row>
    <row r="270" spans="2:4" ht="15.75" customHeight="1" x14ac:dyDescent="0.25">
      <c r="B270" s="1"/>
      <c r="C270" s="1"/>
      <c r="D270" s="6"/>
    </row>
    <row r="271" spans="2:4" ht="15.75" customHeight="1" x14ac:dyDescent="0.25">
      <c r="B271" s="1"/>
      <c r="C271" s="1"/>
      <c r="D271" s="6"/>
    </row>
    <row r="272" spans="2:4" ht="15.75" customHeight="1" x14ac:dyDescent="0.25">
      <c r="B272" s="1"/>
      <c r="C272" s="1"/>
      <c r="D272" s="6"/>
    </row>
    <row r="273" spans="2:4" ht="15.75" customHeight="1" x14ac:dyDescent="0.25">
      <c r="B273" s="1"/>
      <c r="C273" s="1"/>
      <c r="D273" s="6"/>
    </row>
    <row r="274" spans="2:4" ht="15.75" customHeight="1" x14ac:dyDescent="0.25">
      <c r="B274" s="1"/>
      <c r="C274" s="1"/>
      <c r="D274" s="6"/>
    </row>
    <row r="275" spans="2:4" ht="15.75" customHeight="1" x14ac:dyDescent="0.25">
      <c r="B275" s="1"/>
      <c r="C275" s="1"/>
      <c r="D275" s="6"/>
    </row>
    <row r="276" spans="2:4" ht="15.75" customHeight="1" x14ac:dyDescent="0.25">
      <c r="B276" s="1"/>
      <c r="C276" s="1"/>
      <c r="D276" s="6"/>
    </row>
    <row r="277" spans="2:4" ht="15.75" customHeight="1" x14ac:dyDescent="0.25">
      <c r="B277" s="1"/>
      <c r="C277" s="1"/>
      <c r="D277" s="6"/>
    </row>
    <row r="278" spans="2:4" ht="15.75" customHeight="1" x14ac:dyDescent="0.25">
      <c r="B278" s="1"/>
      <c r="C278" s="1"/>
      <c r="D278" s="6"/>
    </row>
    <row r="279" spans="2:4" ht="15.75" customHeight="1" x14ac:dyDescent="0.25">
      <c r="B279" s="1"/>
      <c r="C279" s="1"/>
      <c r="D279" s="6"/>
    </row>
    <row r="280" spans="2:4" ht="15.75" customHeight="1" x14ac:dyDescent="0.25">
      <c r="B280" s="1"/>
      <c r="C280" s="1"/>
      <c r="D280" s="6"/>
    </row>
    <row r="281" spans="2:4" ht="15.75" customHeight="1" x14ac:dyDescent="0.25">
      <c r="B281" s="1"/>
      <c r="C281" s="1"/>
      <c r="D281" s="6"/>
    </row>
    <row r="282" spans="2:4" ht="15.75" customHeight="1" x14ac:dyDescent="0.25">
      <c r="B282" s="1"/>
      <c r="C282" s="1"/>
      <c r="D282" s="6"/>
    </row>
    <row r="283" spans="2:4" ht="15.75" customHeight="1" x14ac:dyDescent="0.25">
      <c r="B283" s="1"/>
      <c r="C283" s="1"/>
      <c r="D283" s="6"/>
    </row>
    <row r="284" spans="2:4" ht="15.75" customHeight="1" x14ac:dyDescent="0.25">
      <c r="B284" s="1"/>
      <c r="C284" s="1"/>
      <c r="D284" s="6"/>
    </row>
    <row r="285" spans="2:4" ht="15.75" customHeight="1" x14ac:dyDescent="0.25">
      <c r="B285" s="1"/>
      <c r="C285" s="1"/>
      <c r="D285" s="6"/>
    </row>
    <row r="286" spans="2:4" ht="15.75" customHeight="1" x14ac:dyDescent="0.25">
      <c r="B286" s="1"/>
      <c r="C286" s="1"/>
      <c r="D286" s="6"/>
    </row>
    <row r="287" spans="2:4" ht="15.75" customHeight="1" x14ac:dyDescent="0.25">
      <c r="B287" s="1"/>
      <c r="C287" s="1"/>
      <c r="D287" s="6"/>
    </row>
    <row r="288" spans="2:4" ht="15.75" customHeight="1" x14ac:dyDescent="0.25">
      <c r="B288" s="1"/>
      <c r="C288" s="1"/>
      <c r="D288" s="6"/>
    </row>
    <row r="289" spans="2:4" ht="15.75" customHeight="1" x14ac:dyDescent="0.25">
      <c r="B289" s="1"/>
      <c r="C289" s="1"/>
      <c r="D289" s="6"/>
    </row>
    <row r="290" spans="2:4" ht="15.75" customHeight="1" x14ac:dyDescent="0.25">
      <c r="B290" s="1"/>
      <c r="C290" s="1"/>
      <c r="D290" s="6"/>
    </row>
    <row r="291" spans="2:4" ht="15.75" customHeight="1" x14ac:dyDescent="0.25">
      <c r="B291" s="1"/>
      <c r="C291" s="1"/>
      <c r="D291" s="6"/>
    </row>
    <row r="292" spans="2:4" ht="15.75" customHeight="1" x14ac:dyDescent="0.25">
      <c r="B292" s="1"/>
      <c r="C292" s="1"/>
      <c r="D292" s="6"/>
    </row>
    <row r="293" spans="2:4" ht="15.75" customHeight="1" x14ac:dyDescent="0.25">
      <c r="B293" s="1"/>
      <c r="C293" s="1"/>
      <c r="D293" s="6"/>
    </row>
    <row r="294" spans="2:4" ht="15.75" customHeight="1" x14ac:dyDescent="0.25">
      <c r="B294" s="1"/>
      <c r="C294" s="1"/>
      <c r="D294" s="6"/>
    </row>
    <row r="295" spans="2:4" ht="15.75" customHeight="1" x14ac:dyDescent="0.25">
      <c r="B295" s="1"/>
      <c r="C295" s="1"/>
      <c r="D295" s="6"/>
    </row>
    <row r="296" spans="2:4" ht="15.75" customHeight="1" x14ac:dyDescent="0.25">
      <c r="B296" s="1"/>
      <c r="C296" s="1"/>
      <c r="D296" s="6"/>
    </row>
    <row r="297" spans="2:4" ht="15.75" customHeight="1" x14ac:dyDescent="0.25">
      <c r="B297" s="1"/>
      <c r="C297" s="1"/>
      <c r="D297" s="6"/>
    </row>
    <row r="298" spans="2:4" ht="15.75" customHeight="1" x14ac:dyDescent="0.25">
      <c r="B298" s="1"/>
      <c r="C298" s="1"/>
      <c r="D298" s="6"/>
    </row>
    <row r="299" spans="2:4" ht="15.75" customHeight="1" x14ac:dyDescent="0.25">
      <c r="B299" s="1"/>
      <c r="C299" s="1"/>
      <c r="D299" s="6"/>
    </row>
    <row r="300" spans="2:4" ht="15.75" customHeight="1" x14ac:dyDescent="0.25">
      <c r="B300" s="1"/>
      <c r="C300" s="1"/>
      <c r="D300" s="6"/>
    </row>
    <row r="301" spans="2:4" ht="15.75" customHeight="1" x14ac:dyDescent="0.25">
      <c r="B301" s="1"/>
      <c r="C301" s="1"/>
      <c r="D301" s="6"/>
    </row>
    <row r="302" spans="2:4" ht="15.75" customHeight="1" x14ac:dyDescent="0.25">
      <c r="B302" s="1"/>
      <c r="C302" s="1"/>
      <c r="D302" s="6"/>
    </row>
    <row r="303" spans="2:4" ht="15.75" customHeight="1" x14ac:dyDescent="0.25">
      <c r="B303" s="1"/>
      <c r="C303" s="1"/>
      <c r="D303" s="6"/>
    </row>
    <row r="304" spans="2:4" ht="15.75" customHeight="1" x14ac:dyDescent="0.25">
      <c r="B304" s="1"/>
      <c r="C304" s="1"/>
      <c r="D304" s="6"/>
    </row>
    <row r="305" spans="2:4" ht="15.75" customHeight="1" x14ac:dyDescent="0.25">
      <c r="B305" s="1"/>
      <c r="C305" s="1"/>
      <c r="D305" s="6"/>
    </row>
    <row r="306" spans="2:4" ht="15.75" customHeight="1" x14ac:dyDescent="0.25">
      <c r="B306" s="1"/>
      <c r="C306" s="1"/>
      <c r="D306" s="6"/>
    </row>
    <row r="307" spans="2:4" ht="15.75" customHeight="1" x14ac:dyDescent="0.25">
      <c r="B307" s="1"/>
      <c r="C307" s="1"/>
      <c r="D307" s="6"/>
    </row>
    <row r="308" spans="2:4" ht="15.75" customHeight="1" x14ac:dyDescent="0.25">
      <c r="B308" s="1"/>
      <c r="C308" s="1"/>
      <c r="D308" s="6"/>
    </row>
    <row r="309" spans="2:4" ht="15.75" customHeight="1" x14ac:dyDescent="0.25">
      <c r="B309" s="1"/>
      <c r="C309" s="1"/>
      <c r="D309" s="6"/>
    </row>
    <row r="310" spans="2:4" ht="15.75" customHeight="1" x14ac:dyDescent="0.25">
      <c r="B310" s="1"/>
      <c r="C310" s="1"/>
      <c r="D310" s="6"/>
    </row>
    <row r="311" spans="2:4" ht="15.75" customHeight="1" x14ac:dyDescent="0.25">
      <c r="B311" s="1"/>
      <c r="C311" s="1"/>
      <c r="D311" s="6"/>
    </row>
    <row r="312" spans="2:4" ht="15.75" customHeight="1" x14ac:dyDescent="0.25">
      <c r="B312" s="1"/>
      <c r="C312" s="1"/>
      <c r="D312" s="6"/>
    </row>
    <row r="313" spans="2:4" ht="15.75" customHeight="1" x14ac:dyDescent="0.25">
      <c r="B313" s="1"/>
      <c r="C313" s="1"/>
      <c r="D313" s="6"/>
    </row>
    <row r="314" spans="2:4" ht="15.75" customHeight="1" x14ac:dyDescent="0.25">
      <c r="B314" s="1"/>
      <c r="C314" s="1"/>
      <c r="D314" s="6"/>
    </row>
    <row r="315" spans="2:4" ht="15.75" customHeight="1" x14ac:dyDescent="0.25">
      <c r="B315" s="1"/>
      <c r="C315" s="1"/>
      <c r="D315" s="6"/>
    </row>
    <row r="316" spans="2:4" ht="15.75" customHeight="1" x14ac:dyDescent="0.25">
      <c r="B316" s="1"/>
      <c r="C316" s="1"/>
      <c r="D316" s="6"/>
    </row>
    <row r="317" spans="2:4" ht="15.75" customHeight="1" x14ac:dyDescent="0.25">
      <c r="B317" s="1"/>
      <c r="C317" s="1"/>
      <c r="D317" s="6"/>
    </row>
    <row r="318" spans="2:4" ht="15.75" customHeight="1" x14ac:dyDescent="0.25">
      <c r="B318" s="1"/>
      <c r="C318" s="1"/>
      <c r="D318" s="6"/>
    </row>
    <row r="319" spans="2:4" ht="15.75" customHeight="1" x14ac:dyDescent="0.25">
      <c r="B319" s="1"/>
      <c r="C319" s="1"/>
      <c r="D319" s="6"/>
    </row>
    <row r="320" spans="2:4" ht="15.75" customHeight="1" x14ac:dyDescent="0.25">
      <c r="B320" s="1"/>
      <c r="C320" s="1"/>
      <c r="D320" s="6"/>
    </row>
    <row r="321" spans="2:4" ht="15.75" customHeight="1" x14ac:dyDescent="0.25">
      <c r="B321" s="1"/>
      <c r="C321" s="1"/>
      <c r="D321" s="6"/>
    </row>
    <row r="322" spans="2:4" ht="15.75" customHeight="1" x14ac:dyDescent="0.25">
      <c r="B322" s="1"/>
      <c r="C322" s="1"/>
      <c r="D322" s="6"/>
    </row>
    <row r="323" spans="2:4" ht="15.75" customHeight="1" x14ac:dyDescent="0.25">
      <c r="B323" s="1"/>
      <c r="C323" s="1"/>
      <c r="D323" s="6"/>
    </row>
    <row r="324" spans="2:4" ht="15.75" customHeight="1" x14ac:dyDescent="0.25">
      <c r="B324" s="1"/>
      <c r="C324" s="1"/>
      <c r="D324" s="6"/>
    </row>
    <row r="325" spans="2:4" ht="15.75" customHeight="1" x14ac:dyDescent="0.25">
      <c r="B325" s="1"/>
      <c r="C325" s="1"/>
      <c r="D325" s="6"/>
    </row>
    <row r="326" spans="2:4" ht="15.75" customHeight="1" x14ac:dyDescent="0.25">
      <c r="B326" s="1"/>
      <c r="C326" s="1"/>
      <c r="D326" s="6"/>
    </row>
    <row r="327" spans="2:4" ht="15.75" customHeight="1" x14ac:dyDescent="0.25">
      <c r="B327" s="1"/>
      <c r="C327" s="1"/>
      <c r="D327" s="6"/>
    </row>
    <row r="328" spans="2:4" ht="15.75" customHeight="1" x14ac:dyDescent="0.25">
      <c r="B328" s="1"/>
      <c r="C328" s="1"/>
      <c r="D328" s="6"/>
    </row>
    <row r="329" spans="2:4" ht="15.75" customHeight="1" x14ac:dyDescent="0.25">
      <c r="B329" s="1"/>
      <c r="C329" s="1"/>
      <c r="D329" s="6"/>
    </row>
    <row r="330" spans="2:4" ht="15.75" customHeight="1" x14ac:dyDescent="0.25">
      <c r="B330" s="1"/>
      <c r="C330" s="1"/>
      <c r="D330" s="6"/>
    </row>
    <row r="331" spans="2:4" ht="15.75" customHeight="1" x14ac:dyDescent="0.25">
      <c r="B331" s="1"/>
      <c r="C331" s="1"/>
      <c r="D331" s="6"/>
    </row>
    <row r="332" spans="2:4" ht="15.75" customHeight="1" x14ac:dyDescent="0.25">
      <c r="B332" s="1"/>
      <c r="C332" s="1"/>
      <c r="D332" s="6"/>
    </row>
    <row r="333" spans="2:4" ht="15.75" customHeight="1" x14ac:dyDescent="0.25">
      <c r="B333" s="1"/>
      <c r="C333" s="1"/>
      <c r="D333" s="6"/>
    </row>
    <row r="334" spans="2:4" ht="15.75" customHeight="1" x14ac:dyDescent="0.25">
      <c r="B334" s="1"/>
      <c r="C334" s="1"/>
      <c r="D334" s="6"/>
    </row>
    <row r="335" spans="2:4" ht="15.75" customHeight="1" x14ac:dyDescent="0.25">
      <c r="B335" s="1"/>
      <c r="C335" s="1"/>
      <c r="D335" s="6"/>
    </row>
    <row r="336" spans="2:4" ht="15.75" customHeight="1" x14ac:dyDescent="0.25">
      <c r="B336" s="1"/>
      <c r="C336" s="1"/>
      <c r="D336" s="6"/>
    </row>
    <row r="337" spans="2:4" ht="15.75" customHeight="1" x14ac:dyDescent="0.25">
      <c r="B337" s="1"/>
      <c r="C337" s="1"/>
      <c r="D337" s="6"/>
    </row>
    <row r="338" spans="2:4" ht="15.75" customHeight="1" x14ac:dyDescent="0.25">
      <c r="B338" s="1"/>
      <c r="C338" s="1"/>
      <c r="D338" s="6"/>
    </row>
    <row r="339" spans="2:4" ht="15.75" customHeight="1" x14ac:dyDescent="0.25">
      <c r="B339" s="1"/>
      <c r="C339" s="1"/>
      <c r="D339" s="6"/>
    </row>
    <row r="340" spans="2:4" ht="15.75" customHeight="1" x14ac:dyDescent="0.25">
      <c r="B340" s="1"/>
      <c r="C340" s="1"/>
      <c r="D340" s="6"/>
    </row>
    <row r="341" spans="2:4" ht="15.75" customHeight="1" x14ac:dyDescent="0.25">
      <c r="B341" s="1"/>
      <c r="C341" s="1"/>
      <c r="D341" s="6"/>
    </row>
    <row r="342" spans="2:4" ht="15.75" customHeight="1" x14ac:dyDescent="0.25">
      <c r="B342" s="1"/>
      <c r="C342" s="1"/>
      <c r="D342" s="6"/>
    </row>
    <row r="343" spans="2:4" ht="15.75" customHeight="1" x14ac:dyDescent="0.25">
      <c r="B343" s="1"/>
      <c r="C343" s="1"/>
      <c r="D343" s="6"/>
    </row>
    <row r="344" spans="2:4" ht="15.75" customHeight="1" x14ac:dyDescent="0.25">
      <c r="B344" s="1"/>
      <c r="C344" s="1"/>
      <c r="D344" s="6"/>
    </row>
    <row r="345" spans="2:4" ht="15.75" customHeight="1" x14ac:dyDescent="0.25">
      <c r="B345" s="1"/>
      <c r="C345" s="1"/>
      <c r="D345" s="6"/>
    </row>
    <row r="346" spans="2:4" ht="15.75" customHeight="1" x14ac:dyDescent="0.25">
      <c r="B346" s="1"/>
      <c r="C346" s="1"/>
      <c r="D346" s="6"/>
    </row>
    <row r="347" spans="2:4" ht="15.75" customHeight="1" x14ac:dyDescent="0.25">
      <c r="B347" s="1"/>
      <c r="C347" s="1"/>
      <c r="D347" s="6"/>
    </row>
    <row r="348" spans="2:4" ht="15.75" customHeight="1" x14ac:dyDescent="0.25">
      <c r="B348" s="1"/>
      <c r="C348" s="1"/>
      <c r="D348" s="6"/>
    </row>
    <row r="349" spans="2:4" ht="15.75" customHeight="1" x14ac:dyDescent="0.25">
      <c r="B349" s="1"/>
      <c r="C349" s="1"/>
      <c r="D349" s="6"/>
    </row>
    <row r="350" spans="2:4" ht="15.75" customHeight="1" x14ac:dyDescent="0.25">
      <c r="B350" s="1"/>
      <c r="C350" s="1"/>
      <c r="D350" s="6"/>
    </row>
    <row r="351" spans="2:4" ht="15.75" customHeight="1" x14ac:dyDescent="0.25">
      <c r="B351" s="1"/>
      <c r="C351" s="1"/>
      <c r="D351" s="6"/>
    </row>
    <row r="352" spans="2:4" ht="15.75" customHeight="1" x14ac:dyDescent="0.25">
      <c r="B352" s="1"/>
      <c r="C352" s="1"/>
      <c r="D352" s="6"/>
    </row>
    <row r="353" spans="2:4" ht="15.75" customHeight="1" x14ac:dyDescent="0.25">
      <c r="B353" s="1"/>
      <c r="C353" s="1"/>
      <c r="D353" s="6"/>
    </row>
    <row r="354" spans="2:4" ht="15.75" customHeight="1" x14ac:dyDescent="0.25">
      <c r="B354" s="1"/>
      <c r="C354" s="1"/>
      <c r="D354" s="6"/>
    </row>
    <row r="355" spans="2:4" ht="15.75" customHeight="1" x14ac:dyDescent="0.25">
      <c r="B355" s="1"/>
      <c r="C355" s="1"/>
      <c r="D355" s="6"/>
    </row>
    <row r="356" spans="2:4" ht="15.75" customHeight="1" x14ac:dyDescent="0.25">
      <c r="B356" s="1"/>
      <c r="C356" s="1"/>
      <c r="D356" s="6"/>
    </row>
    <row r="357" spans="2:4" ht="15.75" customHeight="1" x14ac:dyDescent="0.25">
      <c r="B357" s="1"/>
      <c r="C357" s="1"/>
      <c r="D357" s="6"/>
    </row>
    <row r="358" spans="2:4" ht="15.75" customHeight="1" x14ac:dyDescent="0.25">
      <c r="B358" s="1"/>
      <c r="C358" s="1"/>
      <c r="D358" s="6"/>
    </row>
    <row r="359" spans="2:4" ht="15.75" customHeight="1" x14ac:dyDescent="0.25">
      <c r="B359" s="1"/>
      <c r="C359" s="1"/>
      <c r="D359" s="6"/>
    </row>
    <row r="360" spans="2:4" ht="15.75" customHeight="1" x14ac:dyDescent="0.25">
      <c r="B360" s="1"/>
      <c r="C360" s="1"/>
      <c r="D360" s="6"/>
    </row>
    <row r="361" spans="2:4" ht="15.75" customHeight="1" x14ac:dyDescent="0.25">
      <c r="B361" s="1"/>
      <c r="C361" s="1"/>
      <c r="D361" s="6"/>
    </row>
    <row r="362" spans="2:4" ht="15.75" customHeight="1" x14ac:dyDescent="0.25">
      <c r="B362" s="1"/>
      <c r="C362" s="1"/>
      <c r="D362" s="6"/>
    </row>
    <row r="363" spans="2:4" ht="15.75" customHeight="1" x14ac:dyDescent="0.25">
      <c r="B363" s="1"/>
      <c r="C363" s="1"/>
      <c r="D363" s="6"/>
    </row>
    <row r="364" spans="2:4" ht="15.75" customHeight="1" x14ac:dyDescent="0.25">
      <c r="B364" s="1"/>
      <c r="C364" s="1"/>
      <c r="D364" s="6"/>
    </row>
    <row r="365" spans="2:4" ht="15.75" customHeight="1" x14ac:dyDescent="0.25">
      <c r="B365" s="1"/>
      <c r="C365" s="1"/>
      <c r="D365" s="6"/>
    </row>
    <row r="366" spans="2:4" ht="15.75" customHeight="1" x14ac:dyDescent="0.25">
      <c r="B366" s="1"/>
      <c r="C366" s="1"/>
      <c r="D366" s="6"/>
    </row>
    <row r="367" spans="2:4" ht="15.75" customHeight="1" x14ac:dyDescent="0.25">
      <c r="B367" s="1"/>
      <c r="C367" s="1"/>
      <c r="D367" s="6"/>
    </row>
    <row r="368" spans="2:4" ht="15.75" customHeight="1" x14ac:dyDescent="0.25">
      <c r="B368" s="1"/>
      <c r="C368" s="1"/>
      <c r="D368" s="6"/>
    </row>
    <row r="369" spans="2:4" ht="15.75" customHeight="1" x14ac:dyDescent="0.25">
      <c r="B369" s="1"/>
      <c r="C369" s="1"/>
      <c r="D369" s="6"/>
    </row>
    <row r="370" spans="2:4" ht="15.75" customHeight="1" x14ac:dyDescent="0.25">
      <c r="B370" s="1"/>
      <c r="C370" s="1"/>
      <c r="D370" s="6"/>
    </row>
    <row r="371" spans="2:4" ht="15.75" customHeight="1" x14ac:dyDescent="0.25">
      <c r="B371" s="1"/>
      <c r="C371" s="1"/>
      <c r="D371" s="6"/>
    </row>
    <row r="372" spans="2:4" ht="15.75" customHeight="1" x14ac:dyDescent="0.25">
      <c r="B372" s="1"/>
      <c r="C372" s="1"/>
      <c r="D372" s="6"/>
    </row>
    <row r="373" spans="2:4" ht="15.75" customHeight="1" x14ac:dyDescent="0.25">
      <c r="B373" s="1"/>
      <c r="C373" s="1"/>
      <c r="D373" s="6"/>
    </row>
    <row r="374" spans="2:4" ht="15.75" customHeight="1" x14ac:dyDescent="0.25">
      <c r="B374" s="1"/>
      <c r="C374" s="1"/>
      <c r="D374" s="6"/>
    </row>
    <row r="375" spans="2:4" ht="15.75" customHeight="1" x14ac:dyDescent="0.25">
      <c r="B375" s="1"/>
      <c r="C375" s="1"/>
      <c r="D375" s="6"/>
    </row>
    <row r="376" spans="2:4" ht="15.75" customHeight="1" x14ac:dyDescent="0.25">
      <c r="B376" s="1"/>
      <c r="C376" s="1"/>
      <c r="D376" s="6"/>
    </row>
    <row r="377" spans="2:4" ht="15.75" customHeight="1" x14ac:dyDescent="0.25">
      <c r="B377" s="1"/>
      <c r="C377" s="1"/>
      <c r="D377" s="6"/>
    </row>
    <row r="378" spans="2:4" ht="15.75" customHeight="1" x14ac:dyDescent="0.25">
      <c r="B378" s="1"/>
      <c r="C378" s="1"/>
      <c r="D378" s="6"/>
    </row>
    <row r="379" spans="2:4" ht="15.75" customHeight="1" x14ac:dyDescent="0.25">
      <c r="B379" s="1"/>
      <c r="C379" s="1"/>
      <c r="D379" s="6"/>
    </row>
    <row r="380" spans="2:4" ht="15.75" customHeight="1" x14ac:dyDescent="0.25">
      <c r="B380" s="1"/>
      <c r="C380" s="1"/>
      <c r="D380" s="6"/>
    </row>
    <row r="381" spans="2:4" ht="15.75" customHeight="1" x14ac:dyDescent="0.25">
      <c r="B381" s="1"/>
      <c r="C381" s="1"/>
      <c r="D381" s="6"/>
    </row>
    <row r="382" spans="2:4" ht="15.75" customHeight="1" x14ac:dyDescent="0.25">
      <c r="B382" s="1"/>
      <c r="C382" s="1"/>
      <c r="D382" s="6"/>
    </row>
    <row r="383" spans="2:4" ht="15.75" customHeight="1" x14ac:dyDescent="0.25">
      <c r="B383" s="1"/>
      <c r="C383" s="1"/>
      <c r="D383" s="6"/>
    </row>
    <row r="384" spans="2:4" ht="15.75" customHeight="1" x14ac:dyDescent="0.25">
      <c r="B384" s="1"/>
      <c r="C384" s="1"/>
      <c r="D384" s="6"/>
    </row>
    <row r="385" spans="2:4" ht="15.75" customHeight="1" x14ac:dyDescent="0.25">
      <c r="B385" s="1"/>
      <c r="C385" s="1"/>
      <c r="D385" s="6"/>
    </row>
    <row r="386" spans="2:4" ht="15.75" customHeight="1" x14ac:dyDescent="0.25">
      <c r="B386" s="1"/>
      <c r="C386" s="1"/>
      <c r="D386" s="6"/>
    </row>
    <row r="387" spans="2:4" ht="15.75" customHeight="1" x14ac:dyDescent="0.25">
      <c r="B387" s="1"/>
      <c r="C387" s="1"/>
      <c r="D387" s="6"/>
    </row>
    <row r="388" spans="2:4" ht="15.75" customHeight="1" x14ac:dyDescent="0.25">
      <c r="B388" s="1"/>
      <c r="C388" s="1"/>
      <c r="D388" s="6"/>
    </row>
    <row r="389" spans="2:4" ht="15.75" customHeight="1" x14ac:dyDescent="0.25">
      <c r="B389" s="1"/>
      <c r="C389" s="1"/>
      <c r="D389" s="6"/>
    </row>
    <row r="390" spans="2:4" ht="15.75" customHeight="1" x14ac:dyDescent="0.25">
      <c r="B390" s="1"/>
      <c r="C390" s="1"/>
      <c r="D390" s="6"/>
    </row>
    <row r="391" spans="2:4" ht="15.75" customHeight="1" x14ac:dyDescent="0.25">
      <c r="B391" s="1"/>
      <c r="C391" s="1"/>
      <c r="D391" s="6"/>
    </row>
    <row r="392" spans="2:4" ht="15.75" customHeight="1" x14ac:dyDescent="0.25">
      <c r="B392" s="1"/>
      <c r="C392" s="1"/>
      <c r="D392" s="6"/>
    </row>
    <row r="393" spans="2:4" ht="15.75" customHeight="1" x14ac:dyDescent="0.25">
      <c r="B393" s="1"/>
      <c r="C393" s="1"/>
      <c r="D393" s="6"/>
    </row>
    <row r="394" spans="2:4" ht="15.75" customHeight="1" x14ac:dyDescent="0.25">
      <c r="B394" s="1"/>
      <c r="C394" s="1"/>
      <c r="D394" s="6"/>
    </row>
    <row r="395" spans="2:4" ht="15.75" customHeight="1" x14ac:dyDescent="0.25">
      <c r="B395" s="1"/>
      <c r="C395" s="1"/>
      <c r="D395" s="6"/>
    </row>
    <row r="396" spans="2:4" ht="15.75" customHeight="1" x14ac:dyDescent="0.25">
      <c r="B396" s="1"/>
      <c r="C396" s="1"/>
      <c r="D396" s="6"/>
    </row>
    <row r="397" spans="2:4" ht="15.75" customHeight="1" x14ac:dyDescent="0.25">
      <c r="B397" s="1"/>
      <c r="C397" s="1"/>
      <c r="D397" s="6"/>
    </row>
    <row r="398" spans="2:4" ht="15.75" customHeight="1" x14ac:dyDescent="0.25">
      <c r="B398" s="1"/>
      <c r="C398" s="1"/>
      <c r="D398" s="6"/>
    </row>
    <row r="399" spans="2:4" ht="15.75" customHeight="1" x14ac:dyDescent="0.25">
      <c r="B399" s="1"/>
      <c r="C399" s="1"/>
      <c r="D399" s="6"/>
    </row>
    <row r="400" spans="2:4" ht="15.75" customHeight="1" x14ac:dyDescent="0.25">
      <c r="B400" s="1"/>
      <c r="C400" s="1"/>
      <c r="D400" s="6"/>
    </row>
    <row r="401" spans="2:4" ht="15.75" customHeight="1" x14ac:dyDescent="0.25">
      <c r="B401" s="1"/>
      <c r="C401" s="1"/>
      <c r="D401" s="6"/>
    </row>
    <row r="402" spans="2:4" ht="15.75" customHeight="1" x14ac:dyDescent="0.25">
      <c r="B402" s="1"/>
      <c r="C402" s="1"/>
      <c r="D402" s="6"/>
    </row>
    <row r="403" spans="2:4" ht="15.75" customHeight="1" x14ac:dyDescent="0.25">
      <c r="B403" s="1"/>
      <c r="C403" s="1"/>
      <c r="D403" s="6"/>
    </row>
    <row r="404" spans="2:4" ht="15.75" customHeight="1" x14ac:dyDescent="0.25">
      <c r="B404" s="1"/>
      <c r="C404" s="1"/>
      <c r="D404" s="6"/>
    </row>
    <row r="405" spans="2:4" ht="15.75" customHeight="1" x14ac:dyDescent="0.25">
      <c r="B405" s="1"/>
      <c r="C405" s="1"/>
      <c r="D405" s="6"/>
    </row>
    <row r="406" spans="2:4" ht="15.75" customHeight="1" x14ac:dyDescent="0.25">
      <c r="B406" s="1"/>
      <c r="C406" s="1"/>
      <c r="D406" s="6"/>
    </row>
    <row r="407" spans="2:4" ht="15.75" customHeight="1" x14ac:dyDescent="0.25">
      <c r="B407" s="1"/>
      <c r="C407" s="1"/>
      <c r="D407" s="6"/>
    </row>
    <row r="408" spans="2:4" ht="15.75" customHeight="1" x14ac:dyDescent="0.25">
      <c r="B408" s="1"/>
      <c r="C408" s="1"/>
      <c r="D408" s="6"/>
    </row>
    <row r="409" spans="2:4" ht="15.75" customHeight="1" x14ac:dyDescent="0.25">
      <c r="B409" s="1"/>
      <c r="C409" s="1"/>
      <c r="D409" s="6"/>
    </row>
    <row r="410" spans="2:4" ht="15.75" customHeight="1" x14ac:dyDescent="0.25">
      <c r="B410" s="1"/>
      <c r="C410" s="1"/>
      <c r="D410" s="6"/>
    </row>
    <row r="411" spans="2:4" ht="15.75" customHeight="1" x14ac:dyDescent="0.25">
      <c r="B411" s="1"/>
      <c r="C411" s="1"/>
      <c r="D411" s="6"/>
    </row>
    <row r="412" spans="2:4" ht="15.75" customHeight="1" x14ac:dyDescent="0.25">
      <c r="B412" s="1"/>
      <c r="C412" s="1"/>
      <c r="D412" s="6"/>
    </row>
    <row r="413" spans="2:4" ht="15.75" customHeight="1" x14ac:dyDescent="0.25">
      <c r="B413" s="1"/>
      <c r="C413" s="1"/>
      <c r="D413" s="6"/>
    </row>
    <row r="414" spans="2:4" ht="15.75" customHeight="1" x14ac:dyDescent="0.25">
      <c r="B414" s="1"/>
      <c r="C414" s="1"/>
      <c r="D414" s="6"/>
    </row>
    <row r="415" spans="2:4" ht="15.75" customHeight="1" x14ac:dyDescent="0.25">
      <c r="B415" s="1"/>
      <c r="C415" s="1"/>
      <c r="D415" s="6"/>
    </row>
    <row r="416" spans="2:4" ht="15.75" customHeight="1" x14ac:dyDescent="0.25">
      <c r="B416" s="1"/>
      <c r="C416" s="1"/>
      <c r="D416" s="6"/>
    </row>
    <row r="417" spans="2:4" ht="15.75" customHeight="1" x14ac:dyDescent="0.25">
      <c r="B417" s="1"/>
      <c r="C417" s="1"/>
      <c r="D417" s="6"/>
    </row>
    <row r="418" spans="2:4" ht="15.75" customHeight="1" x14ac:dyDescent="0.25">
      <c r="B418" s="1"/>
      <c r="C418" s="1"/>
      <c r="D418" s="6"/>
    </row>
    <row r="419" spans="2:4" ht="15.75" customHeight="1" x14ac:dyDescent="0.25">
      <c r="B419" s="1"/>
      <c r="C419" s="1"/>
      <c r="D419" s="6"/>
    </row>
    <row r="420" spans="2:4" ht="15.75" customHeight="1" x14ac:dyDescent="0.25">
      <c r="B420" s="1"/>
      <c r="C420" s="1"/>
      <c r="D420" s="6"/>
    </row>
    <row r="421" spans="2:4" ht="15.75" customHeight="1" x14ac:dyDescent="0.25">
      <c r="B421" s="1"/>
      <c r="C421" s="1"/>
      <c r="D421" s="6"/>
    </row>
    <row r="422" spans="2:4" ht="15.75" customHeight="1" x14ac:dyDescent="0.25">
      <c r="B422" s="1"/>
      <c r="C422" s="1"/>
      <c r="D422" s="6"/>
    </row>
    <row r="423" spans="2:4" ht="15.75" customHeight="1" x14ac:dyDescent="0.25">
      <c r="B423" s="1"/>
      <c r="C423" s="1"/>
      <c r="D423" s="6"/>
    </row>
    <row r="424" spans="2:4" ht="15.75" customHeight="1" x14ac:dyDescent="0.25">
      <c r="B424" s="1"/>
      <c r="C424" s="1"/>
      <c r="D424" s="6"/>
    </row>
    <row r="425" spans="2:4" ht="15.75" customHeight="1" x14ac:dyDescent="0.25">
      <c r="B425" s="1"/>
      <c r="C425" s="1"/>
      <c r="D425" s="6"/>
    </row>
    <row r="426" spans="2:4" ht="15.75" customHeight="1" x14ac:dyDescent="0.25">
      <c r="B426" s="1"/>
      <c r="C426" s="1"/>
      <c r="D426" s="6"/>
    </row>
    <row r="427" spans="2:4" ht="15.75" customHeight="1" x14ac:dyDescent="0.25">
      <c r="B427" s="1"/>
      <c r="C427" s="1"/>
      <c r="D427" s="6"/>
    </row>
    <row r="428" spans="2:4" ht="15.75" customHeight="1" x14ac:dyDescent="0.25">
      <c r="B428" s="1"/>
      <c r="C428" s="1"/>
      <c r="D428" s="6"/>
    </row>
    <row r="429" spans="2:4" ht="15.75" customHeight="1" x14ac:dyDescent="0.25">
      <c r="B429" s="1"/>
      <c r="C429" s="1"/>
      <c r="D429" s="6"/>
    </row>
    <row r="430" spans="2:4" ht="15.75" customHeight="1" x14ac:dyDescent="0.25">
      <c r="B430" s="1"/>
      <c r="C430" s="1"/>
      <c r="D430" s="6"/>
    </row>
    <row r="431" spans="2:4" ht="15.75" customHeight="1" x14ac:dyDescent="0.25">
      <c r="B431" s="1"/>
      <c r="C431" s="1"/>
      <c r="D431" s="6"/>
    </row>
    <row r="432" spans="2:4" ht="15.75" customHeight="1" x14ac:dyDescent="0.25">
      <c r="B432" s="1"/>
      <c r="C432" s="1"/>
      <c r="D432" s="6"/>
    </row>
    <row r="433" spans="2:4" ht="15.75" customHeight="1" x14ac:dyDescent="0.25">
      <c r="B433" s="1"/>
      <c r="C433" s="1"/>
      <c r="D433" s="6"/>
    </row>
    <row r="434" spans="2:4" ht="15.75" customHeight="1" x14ac:dyDescent="0.25">
      <c r="B434" s="1"/>
      <c r="C434" s="1"/>
      <c r="D434" s="6"/>
    </row>
    <row r="435" spans="2:4" ht="15.75" customHeight="1" x14ac:dyDescent="0.25">
      <c r="B435" s="1"/>
      <c r="C435" s="1"/>
      <c r="D435" s="6"/>
    </row>
    <row r="436" spans="2:4" ht="15.75" customHeight="1" x14ac:dyDescent="0.25">
      <c r="B436" s="1"/>
      <c r="C436" s="1"/>
      <c r="D436" s="6"/>
    </row>
    <row r="437" spans="2:4" ht="15.75" customHeight="1" x14ac:dyDescent="0.25">
      <c r="B437" s="1"/>
      <c r="C437" s="1"/>
      <c r="D437" s="6"/>
    </row>
    <row r="438" spans="2:4" ht="15.75" customHeight="1" x14ac:dyDescent="0.25">
      <c r="B438" s="1"/>
      <c r="C438" s="1"/>
      <c r="D438" s="6"/>
    </row>
    <row r="439" spans="2:4" ht="15.75" customHeight="1" x14ac:dyDescent="0.25">
      <c r="B439" s="1"/>
      <c r="C439" s="1"/>
      <c r="D439" s="6"/>
    </row>
    <row r="440" spans="2:4" ht="15.75" customHeight="1" x14ac:dyDescent="0.25">
      <c r="B440" s="1"/>
      <c r="C440" s="1"/>
      <c r="D440" s="6"/>
    </row>
    <row r="441" spans="2:4" ht="15.75" customHeight="1" x14ac:dyDescent="0.25">
      <c r="B441" s="1"/>
      <c r="C441" s="1"/>
      <c r="D441" s="6"/>
    </row>
    <row r="442" spans="2:4" ht="15.75" customHeight="1" x14ac:dyDescent="0.25">
      <c r="B442" s="1"/>
      <c r="C442" s="1"/>
      <c r="D442" s="6"/>
    </row>
    <row r="443" spans="2:4" ht="15.75" customHeight="1" x14ac:dyDescent="0.25">
      <c r="B443" s="1"/>
      <c r="C443" s="1"/>
      <c r="D443" s="6"/>
    </row>
    <row r="444" spans="2:4" ht="15.75" customHeight="1" x14ac:dyDescent="0.25">
      <c r="B444" s="1"/>
      <c r="C444" s="1"/>
      <c r="D444" s="6"/>
    </row>
    <row r="445" spans="2:4" ht="15.75" customHeight="1" x14ac:dyDescent="0.25">
      <c r="B445" s="1"/>
      <c r="C445" s="1"/>
      <c r="D445" s="6"/>
    </row>
    <row r="446" spans="2:4" ht="15.75" customHeight="1" x14ac:dyDescent="0.25">
      <c r="B446" s="1"/>
      <c r="C446" s="1"/>
      <c r="D446" s="6"/>
    </row>
    <row r="447" spans="2:4" ht="15.75" customHeight="1" x14ac:dyDescent="0.25">
      <c r="B447" s="1"/>
      <c r="C447" s="1"/>
      <c r="D447" s="6"/>
    </row>
    <row r="448" spans="2:4" ht="15.75" customHeight="1" x14ac:dyDescent="0.25">
      <c r="B448" s="1"/>
      <c r="C448" s="1"/>
      <c r="D448" s="6"/>
    </row>
    <row r="449" spans="2:4" ht="15.75" customHeight="1" x14ac:dyDescent="0.25">
      <c r="B449" s="1"/>
      <c r="C449" s="1"/>
      <c r="D449" s="6"/>
    </row>
    <row r="450" spans="2:4" ht="15.75" customHeight="1" x14ac:dyDescent="0.25">
      <c r="B450" s="1"/>
      <c r="C450" s="1"/>
      <c r="D450" s="6"/>
    </row>
    <row r="451" spans="2:4" ht="15.75" customHeight="1" x14ac:dyDescent="0.25">
      <c r="B451" s="1"/>
      <c r="C451" s="1"/>
      <c r="D451" s="6"/>
    </row>
    <row r="452" spans="2:4" ht="15.75" customHeight="1" x14ac:dyDescent="0.25">
      <c r="B452" s="1"/>
      <c r="C452" s="1"/>
      <c r="D452" s="6"/>
    </row>
    <row r="453" spans="2:4" ht="15.75" customHeight="1" x14ac:dyDescent="0.25">
      <c r="B453" s="1"/>
      <c r="C453" s="1"/>
      <c r="D453" s="6"/>
    </row>
    <row r="454" spans="2:4" ht="15.75" customHeight="1" x14ac:dyDescent="0.25">
      <c r="B454" s="1"/>
      <c r="C454" s="1"/>
      <c r="D454" s="6"/>
    </row>
    <row r="455" spans="2:4" ht="15.75" customHeight="1" x14ac:dyDescent="0.25">
      <c r="B455" s="1"/>
      <c r="C455" s="1"/>
      <c r="D455" s="6"/>
    </row>
    <row r="456" spans="2:4" ht="15.75" customHeight="1" x14ac:dyDescent="0.25">
      <c r="B456" s="1"/>
      <c r="C456" s="1"/>
      <c r="D456" s="6"/>
    </row>
    <row r="457" spans="2:4" ht="15.75" customHeight="1" x14ac:dyDescent="0.25">
      <c r="B457" s="1"/>
      <c r="C457" s="1"/>
      <c r="D457" s="6"/>
    </row>
    <row r="458" spans="2:4" ht="15.75" customHeight="1" x14ac:dyDescent="0.25">
      <c r="B458" s="1"/>
      <c r="C458" s="1"/>
      <c r="D458" s="6"/>
    </row>
    <row r="459" spans="2:4" ht="15.75" customHeight="1" x14ac:dyDescent="0.25">
      <c r="B459" s="1"/>
      <c r="C459" s="1"/>
      <c r="D459" s="6"/>
    </row>
    <row r="460" spans="2:4" ht="15.75" customHeight="1" x14ac:dyDescent="0.25">
      <c r="B460" s="1"/>
      <c r="C460" s="1"/>
      <c r="D460" s="6"/>
    </row>
    <row r="461" spans="2:4" ht="15.75" customHeight="1" x14ac:dyDescent="0.25">
      <c r="B461" s="1"/>
      <c r="C461" s="1"/>
      <c r="D461" s="6"/>
    </row>
    <row r="462" spans="2:4" ht="15.75" customHeight="1" x14ac:dyDescent="0.25">
      <c r="B462" s="1"/>
      <c r="C462" s="1"/>
      <c r="D462" s="6"/>
    </row>
    <row r="463" spans="2:4" ht="15.75" customHeight="1" x14ac:dyDescent="0.25">
      <c r="B463" s="1"/>
      <c r="C463" s="1"/>
      <c r="D463" s="6"/>
    </row>
    <row r="464" spans="2:4" ht="15.75" customHeight="1" x14ac:dyDescent="0.25">
      <c r="B464" s="1"/>
      <c r="C464" s="1"/>
      <c r="D464" s="6"/>
    </row>
    <row r="465" spans="2:4" ht="15.75" customHeight="1" x14ac:dyDescent="0.25">
      <c r="B465" s="1"/>
      <c r="C465" s="1"/>
      <c r="D465" s="6"/>
    </row>
    <row r="466" spans="2:4" ht="15.75" customHeight="1" x14ac:dyDescent="0.25">
      <c r="B466" s="1"/>
      <c r="C466" s="1"/>
      <c r="D466" s="6"/>
    </row>
    <row r="467" spans="2:4" ht="15.75" customHeight="1" x14ac:dyDescent="0.25">
      <c r="B467" s="1"/>
      <c r="C467" s="1"/>
      <c r="D467" s="6"/>
    </row>
    <row r="468" spans="2:4" ht="15.75" customHeight="1" x14ac:dyDescent="0.25">
      <c r="B468" s="1"/>
      <c r="C468" s="1"/>
      <c r="D468" s="6"/>
    </row>
    <row r="469" spans="2:4" ht="15.75" customHeight="1" x14ac:dyDescent="0.25">
      <c r="B469" s="1"/>
      <c r="C469" s="1"/>
      <c r="D469" s="6"/>
    </row>
    <row r="470" spans="2:4" ht="15.75" customHeight="1" x14ac:dyDescent="0.25">
      <c r="B470" s="1"/>
      <c r="C470" s="1"/>
      <c r="D470" s="6"/>
    </row>
    <row r="471" spans="2:4" ht="15.75" customHeight="1" x14ac:dyDescent="0.25">
      <c r="B471" s="1"/>
      <c r="C471" s="1"/>
      <c r="D471" s="6"/>
    </row>
    <row r="472" spans="2:4" ht="15.75" customHeight="1" x14ac:dyDescent="0.25">
      <c r="B472" s="1"/>
      <c r="C472" s="1"/>
      <c r="D472" s="6"/>
    </row>
    <row r="473" spans="2:4" ht="15.75" customHeight="1" x14ac:dyDescent="0.25">
      <c r="B473" s="1"/>
      <c r="C473" s="1"/>
      <c r="D473" s="6"/>
    </row>
    <row r="474" spans="2:4" ht="15.75" customHeight="1" x14ac:dyDescent="0.25">
      <c r="B474" s="1"/>
      <c r="C474" s="1"/>
      <c r="D474" s="6"/>
    </row>
    <row r="475" spans="2:4" ht="15.75" customHeight="1" x14ac:dyDescent="0.25">
      <c r="B475" s="1"/>
      <c r="C475" s="1"/>
      <c r="D475" s="6"/>
    </row>
    <row r="476" spans="2:4" ht="15.75" customHeight="1" x14ac:dyDescent="0.25">
      <c r="B476" s="1"/>
      <c r="C476" s="1"/>
      <c r="D476" s="6"/>
    </row>
    <row r="477" spans="2:4" ht="15.75" customHeight="1" x14ac:dyDescent="0.25">
      <c r="B477" s="1"/>
      <c r="C477" s="1"/>
      <c r="D477" s="6"/>
    </row>
    <row r="478" spans="2:4" ht="15.75" customHeight="1" x14ac:dyDescent="0.25">
      <c r="B478" s="1"/>
      <c r="C478" s="1"/>
      <c r="D478" s="6"/>
    </row>
    <row r="479" spans="2:4" ht="15.75" customHeight="1" x14ac:dyDescent="0.25">
      <c r="B479" s="1"/>
      <c r="C479" s="1"/>
      <c r="D479" s="6"/>
    </row>
    <row r="480" spans="2:4" ht="15.75" customHeight="1" x14ac:dyDescent="0.25">
      <c r="B480" s="1"/>
      <c r="C480" s="1"/>
      <c r="D480" s="6"/>
    </row>
    <row r="481" spans="2:4" ht="15.75" customHeight="1" x14ac:dyDescent="0.25">
      <c r="B481" s="1"/>
      <c r="C481" s="1"/>
      <c r="D481" s="6"/>
    </row>
    <row r="482" spans="2:4" ht="15.75" customHeight="1" x14ac:dyDescent="0.25">
      <c r="B482" s="1"/>
      <c r="C482" s="1"/>
      <c r="D482" s="6"/>
    </row>
    <row r="483" spans="2:4" ht="15.75" customHeight="1" x14ac:dyDescent="0.25">
      <c r="B483" s="1"/>
      <c r="C483" s="1"/>
      <c r="D483" s="6"/>
    </row>
    <row r="484" spans="2:4" ht="15.75" customHeight="1" x14ac:dyDescent="0.25">
      <c r="B484" s="1"/>
      <c r="C484" s="1"/>
      <c r="D484" s="6"/>
    </row>
    <row r="485" spans="2:4" ht="15.75" customHeight="1" x14ac:dyDescent="0.25">
      <c r="B485" s="1"/>
      <c r="C485" s="1"/>
      <c r="D485" s="6"/>
    </row>
    <row r="486" spans="2:4" ht="15.75" customHeight="1" x14ac:dyDescent="0.25">
      <c r="B486" s="1"/>
      <c r="C486" s="1"/>
      <c r="D486" s="6"/>
    </row>
    <row r="487" spans="2:4" ht="15.75" customHeight="1" x14ac:dyDescent="0.25">
      <c r="B487" s="1"/>
      <c r="C487" s="1"/>
      <c r="D487" s="6"/>
    </row>
    <row r="488" spans="2:4" ht="15.75" customHeight="1" x14ac:dyDescent="0.25">
      <c r="B488" s="1"/>
      <c r="C488" s="1"/>
      <c r="D488" s="6"/>
    </row>
    <row r="489" spans="2:4" ht="15.75" customHeight="1" x14ac:dyDescent="0.25">
      <c r="B489" s="1"/>
      <c r="C489" s="1"/>
      <c r="D489" s="6"/>
    </row>
    <row r="490" spans="2:4" ht="15.75" customHeight="1" x14ac:dyDescent="0.25">
      <c r="B490" s="1"/>
      <c r="C490" s="1"/>
      <c r="D490" s="6"/>
    </row>
    <row r="491" spans="2:4" ht="15.75" customHeight="1" x14ac:dyDescent="0.25">
      <c r="B491" s="1"/>
      <c r="C491" s="1"/>
      <c r="D491" s="6"/>
    </row>
    <row r="492" spans="2:4" ht="15.75" customHeight="1" x14ac:dyDescent="0.25">
      <c r="B492" s="1"/>
      <c r="C492" s="1"/>
      <c r="D492" s="6"/>
    </row>
    <row r="493" spans="2:4" ht="15.75" customHeight="1" x14ac:dyDescent="0.25">
      <c r="B493" s="1"/>
      <c r="C493" s="1"/>
      <c r="D493" s="6"/>
    </row>
    <row r="494" spans="2:4" ht="15.75" customHeight="1" x14ac:dyDescent="0.25">
      <c r="B494" s="1"/>
      <c r="C494" s="1"/>
      <c r="D494" s="6"/>
    </row>
    <row r="495" spans="2:4" ht="15.75" customHeight="1" x14ac:dyDescent="0.25">
      <c r="B495" s="1"/>
      <c r="C495" s="1"/>
      <c r="D495" s="6"/>
    </row>
    <row r="496" spans="2:4" ht="15.75" customHeight="1" x14ac:dyDescent="0.25">
      <c r="B496" s="1"/>
      <c r="C496" s="1"/>
      <c r="D496" s="6"/>
    </row>
    <row r="497" spans="2:4" ht="15.75" customHeight="1" x14ac:dyDescent="0.25">
      <c r="B497" s="1"/>
      <c r="C497" s="1"/>
      <c r="D497" s="6"/>
    </row>
    <row r="498" spans="2:4" ht="15.75" customHeight="1" x14ac:dyDescent="0.25">
      <c r="B498" s="1"/>
      <c r="C498" s="1"/>
      <c r="D498" s="6"/>
    </row>
    <row r="499" spans="2:4" ht="15.75" customHeight="1" x14ac:dyDescent="0.25">
      <c r="B499" s="1"/>
      <c r="C499" s="1"/>
      <c r="D499" s="6"/>
    </row>
    <row r="500" spans="2:4" ht="15.75" customHeight="1" x14ac:dyDescent="0.25">
      <c r="B500" s="1"/>
      <c r="C500" s="1"/>
      <c r="D500" s="6"/>
    </row>
    <row r="501" spans="2:4" ht="15.75" customHeight="1" x14ac:dyDescent="0.25">
      <c r="B501" s="1"/>
      <c r="C501" s="1"/>
      <c r="D501" s="6"/>
    </row>
    <row r="502" spans="2:4" ht="15.75" customHeight="1" x14ac:dyDescent="0.25">
      <c r="B502" s="1"/>
      <c r="C502" s="1"/>
      <c r="D502" s="6"/>
    </row>
    <row r="503" spans="2:4" ht="15.75" customHeight="1" x14ac:dyDescent="0.25">
      <c r="B503" s="1"/>
      <c r="C503" s="1"/>
      <c r="D503" s="6"/>
    </row>
    <row r="504" spans="2:4" ht="15.75" customHeight="1" x14ac:dyDescent="0.25">
      <c r="B504" s="1"/>
      <c r="C504" s="1"/>
      <c r="D504" s="6"/>
    </row>
    <row r="505" spans="2:4" ht="15.75" customHeight="1" x14ac:dyDescent="0.25">
      <c r="B505" s="1"/>
      <c r="C505" s="1"/>
      <c r="D505" s="6"/>
    </row>
    <row r="506" spans="2:4" ht="15.75" customHeight="1" x14ac:dyDescent="0.25">
      <c r="B506" s="1"/>
      <c r="C506" s="1"/>
      <c r="D506" s="6"/>
    </row>
    <row r="507" spans="2:4" ht="15.75" customHeight="1" x14ac:dyDescent="0.25">
      <c r="B507" s="1"/>
      <c r="C507" s="1"/>
      <c r="D507" s="6"/>
    </row>
    <row r="508" spans="2:4" ht="15.75" customHeight="1" x14ac:dyDescent="0.25">
      <c r="B508" s="1"/>
      <c r="C508" s="1"/>
      <c r="D508" s="6"/>
    </row>
    <row r="509" spans="2:4" ht="15.75" customHeight="1" x14ac:dyDescent="0.25">
      <c r="B509" s="1"/>
      <c r="C509" s="1"/>
      <c r="D509" s="6"/>
    </row>
    <row r="510" spans="2:4" ht="15.75" customHeight="1" x14ac:dyDescent="0.25">
      <c r="B510" s="1"/>
      <c r="C510" s="1"/>
      <c r="D510" s="6"/>
    </row>
    <row r="511" spans="2:4" ht="15.75" customHeight="1" x14ac:dyDescent="0.25">
      <c r="B511" s="1"/>
      <c r="C511" s="1"/>
      <c r="D511" s="6"/>
    </row>
    <row r="512" spans="2:4" ht="15.75" customHeight="1" x14ac:dyDescent="0.25">
      <c r="B512" s="1"/>
      <c r="C512" s="1"/>
      <c r="D512" s="6"/>
    </row>
    <row r="513" spans="2:4" ht="15.75" customHeight="1" x14ac:dyDescent="0.25">
      <c r="B513" s="1"/>
      <c r="C513" s="1"/>
      <c r="D513" s="6"/>
    </row>
    <row r="514" spans="2:4" ht="15.75" customHeight="1" x14ac:dyDescent="0.25">
      <c r="B514" s="1"/>
      <c r="C514" s="1"/>
      <c r="D514" s="6"/>
    </row>
    <row r="515" spans="2:4" ht="15.75" customHeight="1" x14ac:dyDescent="0.25">
      <c r="B515" s="1"/>
      <c r="C515" s="1"/>
      <c r="D515" s="6"/>
    </row>
    <row r="516" spans="2:4" ht="15.75" customHeight="1" x14ac:dyDescent="0.25">
      <c r="B516" s="1"/>
      <c r="C516" s="1"/>
      <c r="D516" s="6"/>
    </row>
    <row r="517" spans="2:4" ht="15.75" customHeight="1" x14ac:dyDescent="0.25">
      <c r="B517" s="1"/>
      <c r="C517" s="1"/>
      <c r="D517" s="6"/>
    </row>
    <row r="518" spans="2:4" ht="15.75" customHeight="1" x14ac:dyDescent="0.25">
      <c r="B518" s="1"/>
      <c r="C518" s="1"/>
      <c r="D518" s="6"/>
    </row>
    <row r="519" spans="2:4" ht="15.75" customHeight="1" x14ac:dyDescent="0.25">
      <c r="B519" s="1"/>
      <c r="C519" s="1"/>
      <c r="D519" s="6"/>
    </row>
    <row r="520" spans="2:4" ht="15.75" customHeight="1" x14ac:dyDescent="0.25">
      <c r="B520" s="1"/>
      <c r="C520" s="1"/>
      <c r="D520" s="6"/>
    </row>
    <row r="521" spans="2:4" ht="15.75" customHeight="1" x14ac:dyDescent="0.25">
      <c r="B521" s="1"/>
      <c r="C521" s="1"/>
      <c r="D521" s="6"/>
    </row>
    <row r="522" spans="2:4" ht="15.75" customHeight="1" x14ac:dyDescent="0.25">
      <c r="B522" s="1"/>
      <c r="C522" s="1"/>
      <c r="D522" s="6"/>
    </row>
    <row r="523" spans="2:4" ht="15.75" customHeight="1" x14ac:dyDescent="0.25">
      <c r="B523" s="1"/>
      <c r="C523" s="1"/>
      <c r="D523" s="6"/>
    </row>
    <row r="524" spans="2:4" ht="15.75" customHeight="1" x14ac:dyDescent="0.25">
      <c r="B524" s="1"/>
      <c r="C524" s="1"/>
      <c r="D524" s="6"/>
    </row>
    <row r="525" spans="2:4" ht="15.75" customHeight="1" x14ac:dyDescent="0.25">
      <c r="B525" s="1"/>
      <c r="C525" s="1"/>
      <c r="D525" s="6"/>
    </row>
    <row r="526" spans="2:4" ht="15.75" customHeight="1" x14ac:dyDescent="0.25">
      <c r="B526" s="1"/>
      <c r="C526" s="1"/>
      <c r="D526" s="6"/>
    </row>
    <row r="527" spans="2:4" ht="15.75" customHeight="1" x14ac:dyDescent="0.25">
      <c r="B527" s="1"/>
      <c r="C527" s="1"/>
      <c r="D527" s="6"/>
    </row>
    <row r="528" spans="2:4" ht="15.75" customHeight="1" x14ac:dyDescent="0.25">
      <c r="B528" s="1"/>
      <c r="C528" s="1"/>
      <c r="D528" s="6"/>
    </row>
    <row r="529" spans="2:4" ht="15.75" customHeight="1" x14ac:dyDescent="0.25">
      <c r="B529" s="1"/>
      <c r="C529" s="1"/>
      <c r="D529" s="6"/>
    </row>
    <row r="530" spans="2:4" ht="15.75" customHeight="1" x14ac:dyDescent="0.25">
      <c r="B530" s="1"/>
      <c r="C530" s="1"/>
      <c r="D530" s="6"/>
    </row>
    <row r="531" spans="2:4" ht="15.75" customHeight="1" x14ac:dyDescent="0.25">
      <c r="B531" s="1"/>
      <c r="C531" s="1"/>
      <c r="D531" s="6"/>
    </row>
    <row r="532" spans="2:4" ht="15.75" customHeight="1" x14ac:dyDescent="0.25">
      <c r="B532" s="1"/>
      <c r="C532" s="1"/>
      <c r="D532" s="6"/>
    </row>
    <row r="533" spans="2:4" ht="15.75" customHeight="1" x14ac:dyDescent="0.25">
      <c r="B533" s="1"/>
      <c r="C533" s="1"/>
      <c r="D533" s="6"/>
    </row>
    <row r="534" spans="2:4" ht="15.75" customHeight="1" x14ac:dyDescent="0.25">
      <c r="B534" s="1"/>
      <c r="C534" s="1"/>
      <c r="D534" s="6"/>
    </row>
    <row r="535" spans="2:4" ht="15.75" customHeight="1" x14ac:dyDescent="0.25">
      <c r="B535" s="1"/>
      <c r="C535" s="1"/>
      <c r="D535" s="6"/>
    </row>
    <row r="536" spans="2:4" ht="15.75" customHeight="1" x14ac:dyDescent="0.25">
      <c r="B536" s="1"/>
      <c r="C536" s="1"/>
      <c r="D536" s="6"/>
    </row>
    <row r="537" spans="2:4" ht="15.75" customHeight="1" x14ac:dyDescent="0.25">
      <c r="B537" s="1"/>
      <c r="C537" s="1"/>
      <c r="D537" s="6"/>
    </row>
    <row r="538" spans="2:4" ht="15.75" customHeight="1" x14ac:dyDescent="0.25">
      <c r="B538" s="1"/>
      <c r="C538" s="1"/>
      <c r="D538" s="6"/>
    </row>
    <row r="539" spans="2:4" ht="15.75" customHeight="1" x14ac:dyDescent="0.25">
      <c r="B539" s="1"/>
      <c r="C539" s="1"/>
      <c r="D539" s="6"/>
    </row>
    <row r="540" spans="2:4" ht="15.75" customHeight="1" x14ac:dyDescent="0.25">
      <c r="B540" s="1"/>
      <c r="C540" s="1"/>
      <c r="D540" s="6"/>
    </row>
    <row r="541" spans="2:4" ht="15.75" customHeight="1" x14ac:dyDescent="0.25">
      <c r="B541" s="1"/>
      <c r="C541" s="1"/>
      <c r="D541" s="6"/>
    </row>
    <row r="542" spans="2:4" ht="15.75" customHeight="1" x14ac:dyDescent="0.25">
      <c r="B542" s="1"/>
      <c r="C542" s="1"/>
      <c r="D542" s="6"/>
    </row>
    <row r="543" spans="2:4" ht="15.75" customHeight="1" x14ac:dyDescent="0.25">
      <c r="B543" s="1"/>
      <c r="C543" s="1"/>
      <c r="D543" s="6"/>
    </row>
    <row r="544" spans="2:4" ht="15.75" customHeight="1" x14ac:dyDescent="0.25">
      <c r="B544" s="1"/>
      <c r="C544" s="1"/>
      <c r="D544" s="6"/>
    </row>
    <row r="545" spans="2:4" ht="15.75" customHeight="1" x14ac:dyDescent="0.25">
      <c r="B545" s="1"/>
      <c r="C545" s="1"/>
      <c r="D545" s="6"/>
    </row>
    <row r="546" spans="2:4" ht="15.75" customHeight="1" x14ac:dyDescent="0.25">
      <c r="B546" s="1"/>
      <c r="C546" s="1"/>
      <c r="D546" s="6"/>
    </row>
    <row r="547" spans="2:4" ht="15.75" customHeight="1" x14ac:dyDescent="0.25">
      <c r="B547" s="1"/>
      <c r="C547" s="1"/>
      <c r="D547" s="6"/>
    </row>
    <row r="548" spans="2:4" ht="15.75" customHeight="1" x14ac:dyDescent="0.25">
      <c r="B548" s="1"/>
      <c r="C548" s="1"/>
      <c r="D548" s="6"/>
    </row>
    <row r="549" spans="2:4" ht="15.75" customHeight="1" x14ac:dyDescent="0.25">
      <c r="B549" s="1"/>
      <c r="C549" s="1"/>
      <c r="D549" s="6"/>
    </row>
    <row r="550" spans="2:4" ht="15.75" customHeight="1" x14ac:dyDescent="0.25">
      <c r="B550" s="1"/>
      <c r="C550" s="1"/>
      <c r="D550" s="6"/>
    </row>
    <row r="551" spans="2:4" ht="15.75" customHeight="1" x14ac:dyDescent="0.25">
      <c r="B551" s="1"/>
      <c r="C551" s="1"/>
      <c r="D551" s="6"/>
    </row>
    <row r="552" spans="2:4" ht="15.75" customHeight="1" x14ac:dyDescent="0.25">
      <c r="B552" s="1"/>
      <c r="C552" s="1"/>
      <c r="D552" s="6"/>
    </row>
    <row r="553" spans="2:4" ht="15.75" customHeight="1" x14ac:dyDescent="0.25">
      <c r="B553" s="1"/>
      <c r="C553" s="1"/>
      <c r="D553" s="6"/>
    </row>
    <row r="554" spans="2:4" ht="15.75" customHeight="1" x14ac:dyDescent="0.25">
      <c r="B554" s="1"/>
      <c r="C554" s="1"/>
      <c r="D554" s="6"/>
    </row>
    <row r="555" spans="2:4" ht="15.75" customHeight="1" x14ac:dyDescent="0.25">
      <c r="B555" s="1"/>
      <c r="C555" s="1"/>
      <c r="D555" s="6"/>
    </row>
    <row r="556" spans="2:4" ht="15.75" customHeight="1" x14ac:dyDescent="0.25">
      <c r="B556" s="1"/>
      <c r="C556" s="1"/>
      <c r="D556" s="6"/>
    </row>
    <row r="557" spans="2:4" ht="15.75" customHeight="1" x14ac:dyDescent="0.25">
      <c r="B557" s="1"/>
      <c r="C557" s="1"/>
      <c r="D557" s="6"/>
    </row>
    <row r="558" spans="2:4" ht="15.75" customHeight="1" x14ac:dyDescent="0.25">
      <c r="B558" s="1"/>
      <c r="C558" s="1"/>
      <c r="D558" s="6"/>
    </row>
    <row r="559" spans="2:4" ht="15.75" customHeight="1" x14ac:dyDescent="0.25">
      <c r="B559" s="1"/>
      <c r="C559" s="1"/>
      <c r="D559" s="6"/>
    </row>
    <row r="560" spans="2:4" ht="15.75" customHeight="1" x14ac:dyDescent="0.25">
      <c r="B560" s="1"/>
      <c r="C560" s="1"/>
      <c r="D560" s="6"/>
    </row>
    <row r="561" spans="2:4" ht="15.75" customHeight="1" x14ac:dyDescent="0.25">
      <c r="B561" s="1"/>
      <c r="C561" s="1"/>
      <c r="D561" s="6"/>
    </row>
    <row r="562" spans="2:4" ht="15.75" customHeight="1" x14ac:dyDescent="0.25">
      <c r="B562" s="1"/>
      <c r="C562" s="1"/>
      <c r="D562" s="6"/>
    </row>
    <row r="563" spans="2:4" ht="15.75" customHeight="1" x14ac:dyDescent="0.25">
      <c r="B563" s="1"/>
      <c r="C563" s="1"/>
      <c r="D563" s="6"/>
    </row>
    <row r="564" spans="2:4" ht="15.75" customHeight="1" x14ac:dyDescent="0.25">
      <c r="B564" s="1"/>
      <c r="C564" s="1"/>
      <c r="D564" s="6"/>
    </row>
    <row r="565" spans="2:4" ht="15.75" customHeight="1" x14ac:dyDescent="0.25">
      <c r="B565" s="1"/>
      <c r="C565" s="1"/>
      <c r="D565" s="6"/>
    </row>
    <row r="566" spans="2:4" ht="15.75" customHeight="1" x14ac:dyDescent="0.25">
      <c r="B566" s="1"/>
      <c r="C566" s="1"/>
      <c r="D566" s="6"/>
    </row>
    <row r="567" spans="2:4" ht="15.75" customHeight="1" x14ac:dyDescent="0.25">
      <c r="B567" s="1"/>
      <c r="C567" s="1"/>
      <c r="D567" s="6"/>
    </row>
    <row r="568" spans="2:4" ht="15.75" customHeight="1" x14ac:dyDescent="0.25">
      <c r="B568" s="1"/>
      <c r="C568" s="1"/>
      <c r="D568" s="6"/>
    </row>
    <row r="569" spans="2:4" ht="15.75" customHeight="1" x14ac:dyDescent="0.25">
      <c r="B569" s="1"/>
      <c r="C569" s="1"/>
      <c r="D569" s="6"/>
    </row>
    <row r="570" spans="2:4" ht="15.75" customHeight="1" x14ac:dyDescent="0.25">
      <c r="B570" s="1"/>
      <c r="C570" s="1"/>
      <c r="D570" s="6"/>
    </row>
    <row r="571" spans="2:4" ht="15.75" customHeight="1" x14ac:dyDescent="0.25">
      <c r="B571" s="1"/>
      <c r="C571" s="1"/>
      <c r="D571" s="6"/>
    </row>
    <row r="572" spans="2:4" ht="15.75" customHeight="1" x14ac:dyDescent="0.25">
      <c r="B572" s="1"/>
      <c r="C572" s="1"/>
      <c r="D572" s="6"/>
    </row>
    <row r="573" spans="2:4" ht="15.75" customHeight="1" x14ac:dyDescent="0.25">
      <c r="B573" s="1"/>
      <c r="C573" s="1"/>
      <c r="D573" s="6"/>
    </row>
    <row r="574" spans="2:4" ht="15.75" customHeight="1" x14ac:dyDescent="0.25">
      <c r="B574" s="1"/>
      <c r="C574" s="1"/>
      <c r="D574" s="6"/>
    </row>
    <row r="575" spans="2:4" ht="15.75" customHeight="1" x14ac:dyDescent="0.25">
      <c r="B575" s="1"/>
      <c r="C575" s="1"/>
      <c r="D575" s="6"/>
    </row>
    <row r="576" spans="2:4" ht="15.75" customHeight="1" x14ac:dyDescent="0.25">
      <c r="B576" s="1"/>
      <c r="C576" s="1"/>
      <c r="D576" s="6"/>
    </row>
    <row r="577" spans="2:4" ht="15.75" customHeight="1" x14ac:dyDescent="0.25">
      <c r="B577" s="1"/>
      <c r="C577" s="1"/>
      <c r="D577" s="6"/>
    </row>
    <row r="578" spans="2:4" ht="15.75" customHeight="1" x14ac:dyDescent="0.25">
      <c r="B578" s="1"/>
      <c r="C578" s="1"/>
      <c r="D578" s="6"/>
    </row>
    <row r="579" spans="2:4" ht="15.75" customHeight="1" x14ac:dyDescent="0.25">
      <c r="B579" s="1"/>
      <c r="C579" s="1"/>
      <c r="D579" s="6"/>
    </row>
    <row r="580" spans="2:4" ht="15.75" customHeight="1" x14ac:dyDescent="0.25">
      <c r="B580" s="1"/>
      <c r="C580" s="1"/>
      <c r="D580" s="6"/>
    </row>
    <row r="581" spans="2:4" ht="15.75" customHeight="1" x14ac:dyDescent="0.25">
      <c r="B581" s="1"/>
      <c r="C581" s="1"/>
      <c r="D581" s="6"/>
    </row>
    <row r="582" spans="2:4" ht="15.75" customHeight="1" x14ac:dyDescent="0.25">
      <c r="B582" s="1"/>
      <c r="C582" s="1"/>
      <c r="D582" s="6"/>
    </row>
    <row r="583" spans="2:4" ht="15.75" customHeight="1" x14ac:dyDescent="0.25">
      <c r="B583" s="1"/>
      <c r="C583" s="1"/>
      <c r="D583" s="6"/>
    </row>
    <row r="584" spans="2:4" ht="15.75" customHeight="1" x14ac:dyDescent="0.25">
      <c r="B584" s="1"/>
      <c r="C584" s="1"/>
      <c r="D584" s="6"/>
    </row>
    <row r="585" spans="2:4" ht="15.75" customHeight="1" x14ac:dyDescent="0.25">
      <c r="B585" s="1"/>
      <c r="C585" s="1"/>
      <c r="D585" s="6"/>
    </row>
    <row r="586" spans="2:4" ht="15.75" customHeight="1" x14ac:dyDescent="0.25">
      <c r="B586" s="1"/>
      <c r="C586" s="1"/>
      <c r="D586" s="6"/>
    </row>
    <row r="587" spans="2:4" ht="15.75" customHeight="1" x14ac:dyDescent="0.25">
      <c r="B587" s="1"/>
      <c r="C587" s="1"/>
      <c r="D587" s="6"/>
    </row>
    <row r="588" spans="2:4" ht="15.75" customHeight="1" x14ac:dyDescent="0.25">
      <c r="B588" s="1"/>
      <c r="C588" s="1"/>
      <c r="D588" s="6"/>
    </row>
    <row r="589" spans="2:4" ht="15.75" customHeight="1" x14ac:dyDescent="0.25">
      <c r="B589" s="1"/>
      <c r="C589" s="1"/>
      <c r="D589" s="6"/>
    </row>
    <row r="590" spans="2:4" ht="15.75" customHeight="1" x14ac:dyDescent="0.25">
      <c r="B590" s="1"/>
      <c r="C590" s="1"/>
      <c r="D590" s="6"/>
    </row>
    <row r="591" spans="2:4" ht="15.75" customHeight="1" x14ac:dyDescent="0.25">
      <c r="B591" s="1"/>
      <c r="C591" s="1"/>
      <c r="D591" s="6"/>
    </row>
    <row r="592" spans="2:4" ht="15.75" customHeight="1" x14ac:dyDescent="0.25">
      <c r="B592" s="1"/>
      <c r="C592" s="1"/>
      <c r="D592" s="6"/>
    </row>
    <row r="593" spans="2:4" ht="15.75" customHeight="1" x14ac:dyDescent="0.25">
      <c r="B593" s="1"/>
      <c r="C593" s="1"/>
      <c r="D593" s="6"/>
    </row>
    <row r="594" spans="2:4" ht="15.75" customHeight="1" x14ac:dyDescent="0.25">
      <c r="B594" s="1"/>
      <c r="C594" s="1"/>
      <c r="D594" s="6"/>
    </row>
    <row r="595" spans="2:4" ht="15.75" customHeight="1" x14ac:dyDescent="0.25">
      <c r="B595" s="1"/>
      <c r="C595" s="1"/>
      <c r="D595" s="6"/>
    </row>
    <row r="596" spans="2:4" ht="15.75" customHeight="1" x14ac:dyDescent="0.25">
      <c r="B596" s="1"/>
      <c r="C596" s="1"/>
      <c r="D596" s="6"/>
    </row>
    <row r="597" spans="2:4" ht="15.75" customHeight="1" x14ac:dyDescent="0.25">
      <c r="B597" s="1"/>
      <c r="C597" s="1"/>
      <c r="D597" s="6"/>
    </row>
    <row r="598" spans="2:4" ht="15.75" customHeight="1" x14ac:dyDescent="0.25">
      <c r="B598" s="1"/>
      <c r="C598" s="1"/>
      <c r="D598" s="6"/>
    </row>
    <row r="599" spans="2:4" ht="15.75" customHeight="1" x14ac:dyDescent="0.25">
      <c r="B599" s="1"/>
      <c r="C599" s="1"/>
      <c r="D599" s="6"/>
    </row>
    <row r="600" spans="2:4" ht="15.75" customHeight="1" x14ac:dyDescent="0.25">
      <c r="B600" s="1"/>
      <c r="C600" s="1"/>
      <c r="D600" s="6"/>
    </row>
    <row r="601" spans="2:4" ht="15.75" customHeight="1" x14ac:dyDescent="0.25">
      <c r="B601" s="1"/>
      <c r="C601" s="1"/>
      <c r="D601" s="6"/>
    </row>
    <row r="602" spans="2:4" ht="15.75" customHeight="1" x14ac:dyDescent="0.25">
      <c r="B602" s="1"/>
      <c r="C602" s="1"/>
      <c r="D602" s="6"/>
    </row>
    <row r="603" spans="2:4" ht="15.75" customHeight="1" x14ac:dyDescent="0.25">
      <c r="B603" s="1"/>
      <c r="C603" s="1"/>
      <c r="D603" s="6"/>
    </row>
    <row r="604" spans="2:4" ht="15.75" customHeight="1" x14ac:dyDescent="0.25">
      <c r="B604" s="1"/>
      <c r="C604" s="1"/>
      <c r="D604" s="6"/>
    </row>
    <row r="605" spans="2:4" ht="15.75" customHeight="1" x14ac:dyDescent="0.25">
      <c r="B605" s="1"/>
      <c r="C605" s="1"/>
      <c r="D605" s="6"/>
    </row>
    <row r="606" spans="2:4" ht="15.75" customHeight="1" x14ac:dyDescent="0.25">
      <c r="B606" s="1"/>
      <c r="C606" s="1"/>
      <c r="D606" s="6"/>
    </row>
    <row r="607" spans="2:4" ht="15.75" customHeight="1" x14ac:dyDescent="0.25">
      <c r="B607" s="1"/>
      <c r="C607" s="1"/>
      <c r="D607" s="6"/>
    </row>
    <row r="608" spans="2:4" ht="15.75" customHeight="1" x14ac:dyDescent="0.25">
      <c r="B608" s="1"/>
      <c r="C608" s="1"/>
      <c r="D608" s="6"/>
    </row>
    <row r="609" spans="2:4" ht="15.75" customHeight="1" x14ac:dyDescent="0.25">
      <c r="B609" s="1"/>
      <c r="C609" s="1"/>
      <c r="D609" s="6"/>
    </row>
    <row r="610" spans="2:4" ht="15.75" customHeight="1" x14ac:dyDescent="0.25">
      <c r="B610" s="1"/>
      <c r="C610" s="1"/>
      <c r="D610" s="6"/>
    </row>
    <row r="611" spans="2:4" ht="15.75" customHeight="1" x14ac:dyDescent="0.25">
      <c r="B611" s="1"/>
      <c r="C611" s="1"/>
      <c r="D611" s="6"/>
    </row>
    <row r="612" spans="2:4" ht="15.75" customHeight="1" x14ac:dyDescent="0.25">
      <c r="B612" s="1"/>
      <c r="C612" s="1"/>
      <c r="D612" s="6"/>
    </row>
    <row r="613" spans="2:4" ht="15.75" customHeight="1" x14ac:dyDescent="0.25">
      <c r="B613" s="1"/>
      <c r="C613" s="1"/>
      <c r="D613" s="6"/>
    </row>
    <row r="614" spans="2:4" ht="15.75" customHeight="1" x14ac:dyDescent="0.25">
      <c r="B614" s="1"/>
      <c r="C614" s="1"/>
      <c r="D614" s="6"/>
    </row>
    <row r="615" spans="2:4" ht="15.75" customHeight="1" x14ac:dyDescent="0.25">
      <c r="B615" s="1"/>
      <c r="C615" s="1"/>
      <c r="D615" s="6"/>
    </row>
    <row r="616" spans="2:4" ht="15.75" customHeight="1" x14ac:dyDescent="0.25">
      <c r="B616" s="1"/>
      <c r="C616" s="1"/>
      <c r="D616" s="6"/>
    </row>
    <row r="617" spans="2:4" ht="15.75" customHeight="1" x14ac:dyDescent="0.25">
      <c r="B617" s="1"/>
      <c r="C617" s="1"/>
      <c r="D617" s="6"/>
    </row>
    <row r="618" spans="2:4" ht="15.75" customHeight="1" x14ac:dyDescent="0.25">
      <c r="B618" s="1"/>
      <c r="C618" s="1"/>
      <c r="D618" s="6"/>
    </row>
    <row r="619" spans="2:4" ht="15.75" customHeight="1" x14ac:dyDescent="0.25">
      <c r="B619" s="1"/>
      <c r="C619" s="1"/>
      <c r="D619" s="6"/>
    </row>
    <row r="620" spans="2:4" ht="15.75" customHeight="1" x14ac:dyDescent="0.25">
      <c r="B620" s="1"/>
      <c r="C620" s="1"/>
      <c r="D620" s="6"/>
    </row>
    <row r="621" spans="2:4" ht="15.75" customHeight="1" x14ac:dyDescent="0.25">
      <c r="B621" s="1"/>
      <c r="C621" s="1"/>
      <c r="D621" s="6"/>
    </row>
    <row r="622" spans="2:4" ht="15.75" customHeight="1" x14ac:dyDescent="0.25">
      <c r="B622" s="1"/>
      <c r="C622" s="1"/>
      <c r="D622" s="6"/>
    </row>
    <row r="623" spans="2:4" ht="15.75" customHeight="1" x14ac:dyDescent="0.25">
      <c r="B623" s="1"/>
      <c r="C623" s="1"/>
      <c r="D623" s="6"/>
    </row>
    <row r="624" spans="2:4" ht="15.75" customHeight="1" x14ac:dyDescent="0.25">
      <c r="B624" s="1"/>
      <c r="C624" s="1"/>
      <c r="D624" s="6"/>
    </row>
    <row r="625" spans="2:4" ht="15.75" customHeight="1" x14ac:dyDescent="0.25">
      <c r="B625" s="1"/>
      <c r="C625" s="1"/>
      <c r="D625" s="6"/>
    </row>
    <row r="626" spans="2:4" ht="15.75" customHeight="1" x14ac:dyDescent="0.25">
      <c r="B626" s="1"/>
      <c r="C626" s="1"/>
      <c r="D626" s="6"/>
    </row>
    <row r="627" spans="2:4" ht="15.75" customHeight="1" x14ac:dyDescent="0.25">
      <c r="B627" s="1"/>
      <c r="C627" s="1"/>
      <c r="D627" s="6"/>
    </row>
    <row r="628" spans="2:4" ht="15.75" customHeight="1" x14ac:dyDescent="0.25">
      <c r="B628" s="1"/>
      <c r="C628" s="1"/>
      <c r="D628" s="6"/>
    </row>
    <row r="629" spans="2:4" ht="15.75" customHeight="1" x14ac:dyDescent="0.25">
      <c r="B629" s="1"/>
      <c r="C629" s="1"/>
      <c r="D629" s="6"/>
    </row>
    <row r="630" spans="2:4" ht="15.75" customHeight="1" x14ac:dyDescent="0.25">
      <c r="B630" s="1"/>
      <c r="C630" s="1"/>
      <c r="D630" s="6"/>
    </row>
    <row r="631" spans="2:4" ht="15.75" customHeight="1" x14ac:dyDescent="0.25">
      <c r="B631" s="1"/>
      <c r="C631" s="1"/>
      <c r="D631" s="6"/>
    </row>
    <row r="632" spans="2:4" ht="15.75" customHeight="1" x14ac:dyDescent="0.25">
      <c r="B632" s="1"/>
      <c r="C632" s="1"/>
      <c r="D632" s="6"/>
    </row>
    <row r="633" spans="2:4" ht="15.75" customHeight="1" x14ac:dyDescent="0.25">
      <c r="B633" s="1"/>
      <c r="C633" s="1"/>
      <c r="D633" s="6"/>
    </row>
    <row r="634" spans="2:4" ht="15.75" customHeight="1" x14ac:dyDescent="0.25">
      <c r="B634" s="1"/>
      <c r="C634" s="1"/>
      <c r="D634" s="6"/>
    </row>
    <row r="635" spans="2:4" ht="15.75" customHeight="1" x14ac:dyDescent="0.25">
      <c r="B635" s="1"/>
      <c r="C635" s="1"/>
      <c r="D635" s="6"/>
    </row>
    <row r="636" spans="2:4" ht="15.75" customHeight="1" x14ac:dyDescent="0.25">
      <c r="B636" s="1"/>
      <c r="C636" s="1"/>
      <c r="D636" s="6"/>
    </row>
    <row r="637" spans="2:4" ht="15.75" customHeight="1" x14ac:dyDescent="0.25">
      <c r="B637" s="1"/>
      <c r="C637" s="1"/>
      <c r="D637" s="6"/>
    </row>
    <row r="638" spans="2:4" ht="15.75" customHeight="1" x14ac:dyDescent="0.25">
      <c r="B638" s="1"/>
      <c r="C638" s="1"/>
      <c r="D638" s="6"/>
    </row>
    <row r="639" spans="2:4" ht="15.75" customHeight="1" x14ac:dyDescent="0.25">
      <c r="B639" s="1"/>
      <c r="C639" s="1"/>
      <c r="D639" s="6"/>
    </row>
    <row r="640" spans="2:4" ht="15.75" customHeight="1" x14ac:dyDescent="0.25">
      <c r="B640" s="1"/>
      <c r="C640" s="1"/>
      <c r="D640" s="6"/>
    </row>
    <row r="641" spans="2:4" ht="15.75" customHeight="1" x14ac:dyDescent="0.25">
      <c r="B641" s="1"/>
      <c r="C641" s="1"/>
      <c r="D641" s="6"/>
    </row>
    <row r="642" spans="2:4" ht="15.75" customHeight="1" x14ac:dyDescent="0.25">
      <c r="B642" s="1"/>
      <c r="C642" s="1"/>
      <c r="D642" s="6"/>
    </row>
    <row r="643" spans="2:4" ht="15.75" customHeight="1" x14ac:dyDescent="0.25">
      <c r="B643" s="1"/>
      <c r="C643" s="1"/>
      <c r="D643" s="6"/>
    </row>
    <row r="644" spans="2:4" ht="15.75" customHeight="1" x14ac:dyDescent="0.25">
      <c r="B644" s="1"/>
      <c r="C644" s="1"/>
      <c r="D644" s="6"/>
    </row>
    <row r="645" spans="2:4" ht="15.75" customHeight="1" x14ac:dyDescent="0.25">
      <c r="B645" s="1"/>
      <c r="C645" s="1"/>
      <c r="D645" s="6"/>
    </row>
    <row r="646" spans="2:4" ht="15.75" customHeight="1" x14ac:dyDescent="0.25">
      <c r="B646" s="1"/>
      <c r="C646" s="1"/>
      <c r="D646" s="6"/>
    </row>
    <row r="647" spans="2:4" ht="15.75" customHeight="1" x14ac:dyDescent="0.25">
      <c r="B647" s="1"/>
      <c r="C647" s="1"/>
      <c r="D647" s="6"/>
    </row>
    <row r="648" spans="2:4" ht="15.75" customHeight="1" x14ac:dyDescent="0.25">
      <c r="B648" s="1"/>
      <c r="C648" s="1"/>
      <c r="D648" s="6"/>
    </row>
    <row r="649" spans="2:4" ht="15.75" customHeight="1" x14ac:dyDescent="0.25">
      <c r="B649" s="1"/>
      <c r="C649" s="1"/>
      <c r="D649" s="6"/>
    </row>
    <row r="650" spans="2:4" ht="15.75" customHeight="1" x14ac:dyDescent="0.25">
      <c r="B650" s="1"/>
      <c r="C650" s="1"/>
      <c r="D650" s="6"/>
    </row>
    <row r="651" spans="2:4" ht="15.75" customHeight="1" x14ac:dyDescent="0.25">
      <c r="B651" s="1"/>
      <c r="C651" s="1"/>
      <c r="D651" s="6"/>
    </row>
    <row r="652" spans="2:4" ht="15.75" customHeight="1" x14ac:dyDescent="0.25">
      <c r="B652" s="1"/>
      <c r="C652" s="1"/>
      <c r="D652" s="6"/>
    </row>
    <row r="653" spans="2:4" ht="15.75" customHeight="1" x14ac:dyDescent="0.25">
      <c r="B653" s="1"/>
      <c r="C653" s="1"/>
      <c r="D653" s="6"/>
    </row>
    <row r="654" spans="2:4" ht="15.75" customHeight="1" x14ac:dyDescent="0.25">
      <c r="B654" s="1"/>
      <c r="C654" s="1"/>
      <c r="D654" s="6"/>
    </row>
    <row r="655" spans="2:4" ht="15.75" customHeight="1" x14ac:dyDescent="0.25">
      <c r="B655" s="1"/>
      <c r="C655" s="1"/>
      <c r="D655" s="6"/>
    </row>
    <row r="656" spans="2:4" ht="15.75" customHeight="1" x14ac:dyDescent="0.25">
      <c r="B656" s="1"/>
      <c r="C656" s="1"/>
      <c r="D656" s="6"/>
    </row>
    <row r="657" spans="2:4" ht="15.75" customHeight="1" x14ac:dyDescent="0.25">
      <c r="B657" s="1"/>
      <c r="C657" s="1"/>
      <c r="D657" s="6"/>
    </row>
    <row r="658" spans="2:4" ht="15.75" customHeight="1" x14ac:dyDescent="0.25">
      <c r="B658" s="1"/>
      <c r="C658" s="1"/>
      <c r="D658" s="6"/>
    </row>
    <row r="659" spans="2:4" ht="15.75" customHeight="1" x14ac:dyDescent="0.25">
      <c r="B659" s="1"/>
      <c r="C659" s="1"/>
      <c r="D659" s="6"/>
    </row>
    <row r="660" spans="2:4" ht="15.75" customHeight="1" x14ac:dyDescent="0.25">
      <c r="B660" s="1"/>
      <c r="C660" s="1"/>
      <c r="D660" s="6"/>
    </row>
    <row r="661" spans="2:4" ht="15.75" customHeight="1" x14ac:dyDescent="0.25">
      <c r="B661" s="1"/>
      <c r="C661" s="1"/>
      <c r="D661" s="6"/>
    </row>
    <row r="662" spans="2:4" ht="15.75" customHeight="1" x14ac:dyDescent="0.25">
      <c r="B662" s="1"/>
      <c r="C662" s="1"/>
      <c r="D662" s="6"/>
    </row>
    <row r="663" spans="2:4" ht="15.75" customHeight="1" x14ac:dyDescent="0.25">
      <c r="B663" s="1"/>
      <c r="C663" s="1"/>
      <c r="D663" s="6"/>
    </row>
    <row r="664" spans="2:4" ht="15.75" customHeight="1" x14ac:dyDescent="0.25">
      <c r="B664" s="1"/>
      <c r="C664" s="1"/>
      <c r="D664" s="6"/>
    </row>
    <row r="665" spans="2:4" ht="15.75" customHeight="1" x14ac:dyDescent="0.25">
      <c r="B665" s="1"/>
      <c r="C665" s="1"/>
      <c r="D665" s="6"/>
    </row>
    <row r="666" spans="2:4" ht="15.75" customHeight="1" x14ac:dyDescent="0.25">
      <c r="B666" s="1"/>
      <c r="C666" s="1"/>
      <c r="D666" s="6"/>
    </row>
    <row r="667" spans="2:4" ht="15.75" customHeight="1" x14ac:dyDescent="0.25">
      <c r="B667" s="1"/>
      <c r="C667" s="1"/>
      <c r="D667" s="6"/>
    </row>
    <row r="668" spans="2:4" ht="15.75" customHeight="1" x14ac:dyDescent="0.25">
      <c r="B668" s="1"/>
      <c r="C668" s="1"/>
      <c r="D668" s="6"/>
    </row>
    <row r="669" spans="2:4" ht="15.75" customHeight="1" x14ac:dyDescent="0.25">
      <c r="B669" s="1"/>
      <c r="C669" s="1"/>
      <c r="D669" s="6"/>
    </row>
    <row r="670" spans="2:4" ht="15.75" customHeight="1" x14ac:dyDescent="0.25">
      <c r="B670" s="1"/>
      <c r="C670" s="1"/>
      <c r="D670" s="6"/>
    </row>
    <row r="671" spans="2:4" ht="15.75" customHeight="1" x14ac:dyDescent="0.25">
      <c r="B671" s="1"/>
      <c r="C671" s="1"/>
      <c r="D671" s="6"/>
    </row>
    <row r="672" spans="2:4" ht="15.75" customHeight="1" x14ac:dyDescent="0.25">
      <c r="B672" s="1"/>
      <c r="C672" s="1"/>
      <c r="D672" s="6"/>
    </row>
    <row r="673" spans="2:4" ht="15.75" customHeight="1" x14ac:dyDescent="0.25">
      <c r="B673" s="1"/>
      <c r="C673" s="1"/>
      <c r="D673" s="6"/>
    </row>
    <row r="674" spans="2:4" ht="15.75" customHeight="1" x14ac:dyDescent="0.25">
      <c r="B674" s="1"/>
      <c r="C674" s="1"/>
      <c r="D674" s="6"/>
    </row>
    <row r="675" spans="2:4" ht="15.75" customHeight="1" x14ac:dyDescent="0.25">
      <c r="B675" s="1"/>
      <c r="C675" s="1"/>
      <c r="D675" s="6"/>
    </row>
    <row r="676" spans="2:4" ht="15.75" customHeight="1" x14ac:dyDescent="0.25">
      <c r="B676" s="1"/>
      <c r="C676" s="1"/>
      <c r="D676" s="6"/>
    </row>
    <row r="677" spans="2:4" ht="15.75" customHeight="1" x14ac:dyDescent="0.25">
      <c r="B677" s="1"/>
      <c r="C677" s="1"/>
      <c r="D677" s="6"/>
    </row>
    <row r="678" spans="2:4" ht="15.75" customHeight="1" x14ac:dyDescent="0.25">
      <c r="B678" s="1"/>
      <c r="C678" s="1"/>
      <c r="D678" s="6"/>
    </row>
    <row r="679" spans="2:4" ht="15.75" customHeight="1" x14ac:dyDescent="0.25">
      <c r="B679" s="1"/>
      <c r="C679" s="1"/>
      <c r="D679" s="6"/>
    </row>
    <row r="680" spans="2:4" ht="15.75" customHeight="1" x14ac:dyDescent="0.25">
      <c r="B680" s="1"/>
      <c r="C680" s="1"/>
      <c r="D680" s="6"/>
    </row>
    <row r="681" spans="2:4" ht="15.75" customHeight="1" x14ac:dyDescent="0.25">
      <c r="B681" s="1"/>
      <c r="C681" s="1"/>
      <c r="D681" s="6"/>
    </row>
    <row r="682" spans="2:4" ht="15.75" customHeight="1" x14ac:dyDescent="0.25">
      <c r="B682" s="1"/>
      <c r="C682" s="1"/>
      <c r="D682" s="6"/>
    </row>
    <row r="683" spans="2:4" ht="15.75" customHeight="1" x14ac:dyDescent="0.25">
      <c r="B683" s="1"/>
      <c r="C683" s="1"/>
      <c r="D683" s="6"/>
    </row>
    <row r="684" spans="2:4" ht="15.75" customHeight="1" x14ac:dyDescent="0.25">
      <c r="B684" s="1"/>
      <c r="C684" s="1"/>
      <c r="D684" s="6"/>
    </row>
    <row r="685" spans="2:4" ht="15.75" customHeight="1" x14ac:dyDescent="0.25">
      <c r="B685" s="1"/>
      <c r="C685" s="1"/>
      <c r="D685" s="6"/>
    </row>
    <row r="686" spans="2:4" ht="15.75" customHeight="1" x14ac:dyDescent="0.25">
      <c r="B686" s="1"/>
      <c r="C686" s="1"/>
      <c r="D686" s="6"/>
    </row>
    <row r="687" spans="2:4" ht="15.75" customHeight="1" x14ac:dyDescent="0.25">
      <c r="B687" s="1"/>
      <c r="C687" s="1"/>
      <c r="D687" s="6"/>
    </row>
    <row r="688" spans="2:4" ht="15.75" customHeight="1" x14ac:dyDescent="0.25">
      <c r="B688" s="1"/>
      <c r="C688" s="1"/>
      <c r="D688" s="6"/>
    </row>
    <row r="689" spans="2:4" ht="15.75" customHeight="1" x14ac:dyDescent="0.25">
      <c r="B689" s="1"/>
      <c r="C689" s="1"/>
      <c r="D689" s="6"/>
    </row>
    <row r="690" spans="2:4" ht="15.75" customHeight="1" x14ac:dyDescent="0.25">
      <c r="B690" s="1"/>
      <c r="C690" s="1"/>
      <c r="D690" s="6"/>
    </row>
    <row r="691" spans="2:4" ht="15.75" customHeight="1" x14ac:dyDescent="0.25">
      <c r="B691" s="1"/>
      <c r="C691" s="1"/>
      <c r="D691" s="6"/>
    </row>
    <row r="692" spans="2:4" ht="15.75" customHeight="1" x14ac:dyDescent="0.25">
      <c r="B692" s="1"/>
      <c r="C692" s="1"/>
      <c r="D692" s="6"/>
    </row>
    <row r="693" spans="2:4" ht="15.75" customHeight="1" x14ac:dyDescent="0.25">
      <c r="B693" s="1"/>
      <c r="C693" s="1"/>
      <c r="D693" s="6"/>
    </row>
    <row r="694" spans="2:4" ht="15.75" customHeight="1" x14ac:dyDescent="0.25">
      <c r="B694" s="1"/>
      <c r="C694" s="1"/>
      <c r="D694" s="6"/>
    </row>
    <row r="695" spans="2:4" ht="15.75" customHeight="1" x14ac:dyDescent="0.25">
      <c r="B695" s="1"/>
      <c r="C695" s="1"/>
      <c r="D695" s="6"/>
    </row>
    <row r="696" spans="2:4" ht="15.75" customHeight="1" x14ac:dyDescent="0.25">
      <c r="B696" s="1"/>
      <c r="C696" s="1"/>
      <c r="D696" s="6"/>
    </row>
    <row r="697" spans="2:4" ht="15.75" customHeight="1" x14ac:dyDescent="0.25">
      <c r="B697" s="1"/>
      <c r="C697" s="1"/>
      <c r="D697" s="6"/>
    </row>
    <row r="698" spans="2:4" ht="15.75" customHeight="1" x14ac:dyDescent="0.25">
      <c r="B698" s="1"/>
      <c r="C698" s="1"/>
      <c r="D698" s="6"/>
    </row>
    <row r="699" spans="2:4" ht="15.75" customHeight="1" x14ac:dyDescent="0.25">
      <c r="B699" s="1"/>
      <c r="C699" s="1"/>
      <c r="D699" s="6"/>
    </row>
    <row r="700" spans="2:4" ht="15.75" customHeight="1" x14ac:dyDescent="0.25">
      <c r="B700" s="1"/>
      <c r="C700" s="1"/>
      <c r="D700" s="6"/>
    </row>
    <row r="701" spans="2:4" ht="15.75" customHeight="1" x14ac:dyDescent="0.25">
      <c r="B701" s="1"/>
      <c r="C701" s="1"/>
      <c r="D701" s="6"/>
    </row>
    <row r="702" spans="2:4" ht="15.75" customHeight="1" x14ac:dyDescent="0.25">
      <c r="B702" s="1"/>
      <c r="C702" s="1"/>
      <c r="D702" s="6"/>
    </row>
    <row r="703" spans="2:4" ht="15.75" customHeight="1" x14ac:dyDescent="0.25">
      <c r="B703" s="1"/>
      <c r="C703" s="1"/>
      <c r="D703" s="6"/>
    </row>
    <row r="704" spans="2:4" ht="15.75" customHeight="1" x14ac:dyDescent="0.25">
      <c r="B704" s="1"/>
      <c r="C704" s="1"/>
      <c r="D704" s="6"/>
    </row>
    <row r="705" spans="2:4" ht="15.75" customHeight="1" x14ac:dyDescent="0.25">
      <c r="B705" s="1"/>
      <c r="C705" s="1"/>
      <c r="D705" s="6"/>
    </row>
    <row r="706" spans="2:4" ht="15.75" customHeight="1" x14ac:dyDescent="0.25">
      <c r="B706" s="1"/>
      <c r="C706" s="1"/>
      <c r="D706" s="6"/>
    </row>
    <row r="707" spans="2:4" ht="15.75" customHeight="1" x14ac:dyDescent="0.25">
      <c r="B707" s="1"/>
      <c r="C707" s="1"/>
      <c r="D707" s="6"/>
    </row>
    <row r="708" spans="2:4" ht="15.75" customHeight="1" x14ac:dyDescent="0.25">
      <c r="B708" s="1"/>
      <c r="C708" s="1"/>
      <c r="D708" s="6"/>
    </row>
    <row r="709" spans="2:4" ht="15.75" customHeight="1" x14ac:dyDescent="0.25">
      <c r="B709" s="1"/>
      <c r="C709" s="1"/>
      <c r="D709" s="6"/>
    </row>
    <row r="710" spans="2:4" ht="15.75" customHeight="1" x14ac:dyDescent="0.25">
      <c r="B710" s="1"/>
      <c r="C710" s="1"/>
      <c r="D710" s="6"/>
    </row>
    <row r="711" spans="2:4" ht="15.75" customHeight="1" x14ac:dyDescent="0.25">
      <c r="B711" s="1"/>
      <c r="C711" s="1"/>
      <c r="D711" s="6"/>
    </row>
    <row r="712" spans="2:4" ht="15.75" customHeight="1" x14ac:dyDescent="0.25">
      <c r="B712" s="1"/>
      <c r="C712" s="1"/>
      <c r="D712" s="6"/>
    </row>
    <row r="713" spans="2:4" ht="15.75" customHeight="1" x14ac:dyDescent="0.25">
      <c r="B713" s="1"/>
      <c r="C713" s="1"/>
      <c r="D713" s="6"/>
    </row>
    <row r="714" spans="2:4" ht="15.75" customHeight="1" x14ac:dyDescent="0.25">
      <c r="B714" s="1"/>
      <c r="C714" s="1"/>
      <c r="D714" s="6"/>
    </row>
    <row r="715" spans="2:4" ht="15.75" customHeight="1" x14ac:dyDescent="0.25">
      <c r="B715" s="1"/>
      <c r="C715" s="1"/>
      <c r="D715" s="6"/>
    </row>
    <row r="716" spans="2:4" ht="15.75" customHeight="1" x14ac:dyDescent="0.25">
      <c r="B716" s="1"/>
      <c r="C716" s="1"/>
      <c r="D716" s="6"/>
    </row>
    <row r="717" spans="2:4" ht="15.75" customHeight="1" x14ac:dyDescent="0.25">
      <c r="B717" s="1"/>
      <c r="C717" s="1"/>
      <c r="D717" s="6"/>
    </row>
    <row r="718" spans="2:4" ht="15.75" customHeight="1" x14ac:dyDescent="0.25">
      <c r="B718" s="1"/>
      <c r="C718" s="1"/>
      <c r="D718" s="6"/>
    </row>
    <row r="719" spans="2:4" ht="15.75" customHeight="1" x14ac:dyDescent="0.25">
      <c r="B719" s="1"/>
      <c r="C719" s="1"/>
      <c r="D719" s="6"/>
    </row>
    <row r="720" spans="2:4" ht="15.75" customHeight="1" x14ac:dyDescent="0.25">
      <c r="B720" s="1"/>
      <c r="C720" s="1"/>
      <c r="D720" s="6"/>
    </row>
    <row r="721" spans="2:4" ht="15.75" customHeight="1" x14ac:dyDescent="0.25">
      <c r="B721" s="1"/>
      <c r="C721" s="1"/>
      <c r="D721" s="6"/>
    </row>
    <row r="722" spans="2:4" ht="15.75" customHeight="1" x14ac:dyDescent="0.25">
      <c r="B722" s="1"/>
      <c r="C722" s="1"/>
      <c r="D722" s="6"/>
    </row>
    <row r="723" spans="2:4" ht="15.75" customHeight="1" x14ac:dyDescent="0.25">
      <c r="B723" s="1"/>
      <c r="C723" s="1"/>
      <c r="D723" s="6"/>
    </row>
    <row r="724" spans="2:4" ht="15.75" customHeight="1" x14ac:dyDescent="0.25">
      <c r="B724" s="1"/>
      <c r="C724" s="1"/>
      <c r="D724" s="6"/>
    </row>
    <row r="725" spans="2:4" ht="15.75" customHeight="1" x14ac:dyDescent="0.25">
      <c r="B725" s="1"/>
      <c r="C725" s="1"/>
      <c r="D725" s="6"/>
    </row>
    <row r="726" spans="2:4" ht="15.75" customHeight="1" x14ac:dyDescent="0.25">
      <c r="B726" s="1"/>
      <c r="C726" s="1"/>
      <c r="D726" s="6"/>
    </row>
    <row r="727" spans="2:4" ht="15.75" customHeight="1" x14ac:dyDescent="0.25">
      <c r="B727" s="1"/>
      <c r="C727" s="1"/>
      <c r="D727" s="6"/>
    </row>
    <row r="728" spans="2:4" ht="15.75" customHeight="1" x14ac:dyDescent="0.25">
      <c r="B728" s="1"/>
      <c r="C728" s="1"/>
      <c r="D728" s="6"/>
    </row>
    <row r="729" spans="2:4" ht="15.75" customHeight="1" x14ac:dyDescent="0.25">
      <c r="B729" s="1"/>
      <c r="C729" s="1"/>
      <c r="D729" s="6"/>
    </row>
    <row r="730" spans="2:4" ht="15.75" customHeight="1" x14ac:dyDescent="0.25">
      <c r="B730" s="1"/>
      <c r="C730" s="1"/>
      <c r="D730" s="6"/>
    </row>
    <row r="731" spans="2:4" ht="15.75" customHeight="1" x14ac:dyDescent="0.25">
      <c r="B731" s="1"/>
      <c r="C731" s="1"/>
      <c r="D731" s="6"/>
    </row>
    <row r="732" spans="2:4" ht="15.75" customHeight="1" x14ac:dyDescent="0.25">
      <c r="B732" s="1"/>
      <c r="C732" s="1"/>
      <c r="D732" s="6"/>
    </row>
    <row r="733" spans="2:4" ht="15.75" customHeight="1" x14ac:dyDescent="0.25">
      <c r="B733" s="1"/>
      <c r="C733" s="1"/>
      <c r="D733" s="6"/>
    </row>
    <row r="734" spans="2:4" ht="15.75" customHeight="1" x14ac:dyDescent="0.25">
      <c r="B734" s="1"/>
      <c r="C734" s="1"/>
      <c r="D734" s="6"/>
    </row>
    <row r="735" spans="2:4" ht="15.75" customHeight="1" x14ac:dyDescent="0.25">
      <c r="B735" s="1"/>
      <c r="C735" s="1"/>
      <c r="D735" s="6"/>
    </row>
    <row r="736" spans="2:4" ht="15.75" customHeight="1" x14ac:dyDescent="0.25">
      <c r="B736" s="1"/>
      <c r="C736" s="1"/>
      <c r="D736" s="6"/>
    </row>
    <row r="737" spans="2:4" ht="15.75" customHeight="1" x14ac:dyDescent="0.25">
      <c r="B737" s="1"/>
      <c r="C737" s="1"/>
      <c r="D737" s="6"/>
    </row>
    <row r="738" spans="2:4" ht="15.75" customHeight="1" x14ac:dyDescent="0.25">
      <c r="B738" s="1"/>
      <c r="C738" s="1"/>
      <c r="D738" s="6"/>
    </row>
    <row r="739" spans="2:4" ht="15.75" customHeight="1" x14ac:dyDescent="0.25">
      <c r="B739" s="1"/>
      <c r="C739" s="1"/>
      <c r="D739" s="6"/>
    </row>
    <row r="740" spans="2:4" ht="15.75" customHeight="1" x14ac:dyDescent="0.25">
      <c r="B740" s="1"/>
      <c r="C740" s="1"/>
      <c r="D740" s="6"/>
    </row>
    <row r="741" spans="2:4" ht="15.75" customHeight="1" x14ac:dyDescent="0.25">
      <c r="B741" s="1"/>
      <c r="C741" s="1"/>
      <c r="D741" s="6"/>
    </row>
    <row r="742" spans="2:4" ht="15.75" customHeight="1" x14ac:dyDescent="0.25">
      <c r="B742" s="1"/>
      <c r="C742" s="1"/>
      <c r="D742" s="6"/>
    </row>
    <row r="743" spans="2:4" ht="15.75" customHeight="1" x14ac:dyDescent="0.25">
      <c r="B743" s="1"/>
      <c r="C743" s="1"/>
      <c r="D743" s="6"/>
    </row>
    <row r="744" spans="2:4" ht="15.75" customHeight="1" x14ac:dyDescent="0.25">
      <c r="B744" s="1"/>
      <c r="C744" s="1"/>
      <c r="D744" s="6"/>
    </row>
    <row r="745" spans="2:4" ht="15.75" customHeight="1" x14ac:dyDescent="0.25">
      <c r="B745" s="1"/>
      <c r="C745" s="1"/>
      <c r="D745" s="6"/>
    </row>
    <row r="746" spans="2:4" ht="15.75" customHeight="1" x14ac:dyDescent="0.25">
      <c r="B746" s="1"/>
      <c r="C746" s="1"/>
      <c r="D746" s="6"/>
    </row>
    <row r="747" spans="2:4" ht="15.75" customHeight="1" x14ac:dyDescent="0.25">
      <c r="B747" s="1"/>
      <c r="C747" s="1"/>
      <c r="D747" s="6"/>
    </row>
    <row r="748" spans="2:4" ht="15.75" customHeight="1" x14ac:dyDescent="0.25">
      <c r="B748" s="1"/>
      <c r="C748" s="1"/>
      <c r="D748" s="6"/>
    </row>
    <row r="749" spans="2:4" ht="15.75" customHeight="1" x14ac:dyDescent="0.25">
      <c r="B749" s="1"/>
      <c r="C749" s="1"/>
      <c r="D749" s="6"/>
    </row>
    <row r="750" spans="2:4" ht="15.75" customHeight="1" x14ac:dyDescent="0.25">
      <c r="B750" s="1"/>
      <c r="C750" s="1"/>
      <c r="D750" s="6"/>
    </row>
    <row r="751" spans="2:4" ht="15.75" customHeight="1" x14ac:dyDescent="0.25">
      <c r="B751" s="1"/>
      <c r="C751" s="1"/>
      <c r="D751" s="6"/>
    </row>
    <row r="752" spans="2:4" ht="15.75" customHeight="1" x14ac:dyDescent="0.25">
      <c r="B752" s="1"/>
      <c r="C752" s="1"/>
      <c r="D752" s="6"/>
    </row>
    <row r="753" spans="2:4" ht="15.75" customHeight="1" x14ac:dyDescent="0.25">
      <c r="B753" s="1"/>
      <c r="C753" s="1"/>
      <c r="D753" s="6"/>
    </row>
    <row r="754" spans="2:4" ht="15.75" customHeight="1" x14ac:dyDescent="0.25">
      <c r="B754" s="1"/>
      <c r="C754" s="1"/>
      <c r="D754" s="6"/>
    </row>
    <row r="755" spans="2:4" ht="15.75" customHeight="1" x14ac:dyDescent="0.25">
      <c r="B755" s="1"/>
      <c r="C755" s="1"/>
      <c r="D755" s="6"/>
    </row>
    <row r="756" spans="2:4" ht="15.75" customHeight="1" x14ac:dyDescent="0.25">
      <c r="B756" s="1"/>
      <c r="C756" s="1"/>
      <c r="D756" s="6"/>
    </row>
    <row r="757" spans="2:4" ht="15.75" customHeight="1" x14ac:dyDescent="0.25">
      <c r="B757" s="1"/>
      <c r="C757" s="1"/>
      <c r="D757" s="6"/>
    </row>
    <row r="758" spans="2:4" ht="15.75" customHeight="1" x14ac:dyDescent="0.25">
      <c r="B758" s="1"/>
      <c r="C758" s="1"/>
      <c r="D758" s="6"/>
    </row>
    <row r="759" spans="2:4" ht="15.75" customHeight="1" x14ac:dyDescent="0.25">
      <c r="B759" s="1"/>
      <c r="C759" s="1"/>
      <c r="D759" s="6"/>
    </row>
    <row r="760" spans="2:4" ht="15.75" customHeight="1" x14ac:dyDescent="0.25">
      <c r="B760" s="1"/>
      <c r="C760" s="1"/>
      <c r="D760" s="6"/>
    </row>
    <row r="761" spans="2:4" ht="15.75" customHeight="1" x14ac:dyDescent="0.25">
      <c r="B761" s="1"/>
      <c r="C761" s="1"/>
      <c r="D761" s="6"/>
    </row>
    <row r="762" spans="2:4" ht="15.75" customHeight="1" x14ac:dyDescent="0.25">
      <c r="B762" s="1"/>
      <c r="C762" s="1"/>
      <c r="D762" s="6"/>
    </row>
    <row r="763" spans="2:4" ht="15.75" customHeight="1" x14ac:dyDescent="0.25">
      <c r="B763" s="1"/>
      <c r="C763" s="1"/>
      <c r="D763" s="6"/>
    </row>
    <row r="764" spans="2:4" ht="15.75" customHeight="1" x14ac:dyDescent="0.25">
      <c r="B764" s="1"/>
      <c r="C764" s="1"/>
      <c r="D764" s="6"/>
    </row>
    <row r="765" spans="2:4" ht="15.75" customHeight="1" x14ac:dyDescent="0.25">
      <c r="B765" s="1"/>
      <c r="C765" s="1"/>
      <c r="D765" s="6"/>
    </row>
    <row r="766" spans="2:4" ht="15.75" customHeight="1" x14ac:dyDescent="0.25">
      <c r="B766" s="1"/>
      <c r="C766" s="1"/>
      <c r="D766" s="6"/>
    </row>
    <row r="767" spans="2:4" ht="15.75" customHeight="1" x14ac:dyDescent="0.25">
      <c r="B767" s="1"/>
      <c r="C767" s="1"/>
      <c r="D767" s="6"/>
    </row>
    <row r="768" spans="2:4" ht="15.75" customHeight="1" x14ac:dyDescent="0.25">
      <c r="B768" s="1"/>
      <c r="C768" s="1"/>
      <c r="D768" s="6"/>
    </row>
    <row r="769" spans="2:4" ht="15.75" customHeight="1" x14ac:dyDescent="0.25">
      <c r="B769" s="1"/>
      <c r="C769" s="1"/>
      <c r="D769" s="6"/>
    </row>
    <row r="770" spans="2:4" ht="15.75" customHeight="1" x14ac:dyDescent="0.25">
      <c r="B770" s="1"/>
      <c r="C770" s="1"/>
      <c r="D770" s="6"/>
    </row>
    <row r="771" spans="2:4" ht="15.75" customHeight="1" x14ac:dyDescent="0.25">
      <c r="B771" s="1"/>
      <c r="C771" s="1"/>
      <c r="D771" s="6"/>
    </row>
    <row r="772" spans="2:4" ht="15.75" customHeight="1" x14ac:dyDescent="0.25">
      <c r="B772" s="1"/>
      <c r="C772" s="1"/>
      <c r="D772" s="6"/>
    </row>
    <row r="773" spans="2:4" ht="15.75" customHeight="1" x14ac:dyDescent="0.25">
      <c r="B773" s="1"/>
      <c r="C773" s="1"/>
      <c r="D773" s="6"/>
    </row>
    <row r="774" spans="2:4" ht="15.75" customHeight="1" x14ac:dyDescent="0.25">
      <c r="B774" s="1"/>
      <c r="C774" s="1"/>
      <c r="D774" s="6"/>
    </row>
    <row r="775" spans="2:4" ht="15.75" customHeight="1" x14ac:dyDescent="0.25">
      <c r="B775" s="1"/>
      <c r="C775" s="1"/>
      <c r="D775" s="6"/>
    </row>
    <row r="776" spans="2:4" ht="15.75" customHeight="1" x14ac:dyDescent="0.25">
      <c r="B776" s="1"/>
      <c r="C776" s="1"/>
      <c r="D776" s="6"/>
    </row>
    <row r="777" spans="2:4" ht="15.75" customHeight="1" x14ac:dyDescent="0.25">
      <c r="B777" s="1"/>
      <c r="C777" s="1"/>
      <c r="D777" s="6"/>
    </row>
    <row r="778" spans="2:4" ht="15.75" customHeight="1" x14ac:dyDescent="0.25">
      <c r="B778" s="1"/>
      <c r="C778" s="1"/>
      <c r="D778" s="6"/>
    </row>
    <row r="779" spans="2:4" ht="15.75" customHeight="1" x14ac:dyDescent="0.25">
      <c r="B779" s="1"/>
      <c r="C779" s="1"/>
      <c r="D779" s="6"/>
    </row>
    <row r="780" spans="2:4" ht="15.75" customHeight="1" x14ac:dyDescent="0.25">
      <c r="B780" s="1"/>
      <c r="C780" s="1"/>
      <c r="D780" s="6"/>
    </row>
    <row r="781" spans="2:4" ht="15.75" customHeight="1" x14ac:dyDescent="0.25">
      <c r="B781" s="1"/>
      <c r="C781" s="1"/>
      <c r="D781" s="6"/>
    </row>
    <row r="782" spans="2:4" ht="15.75" customHeight="1" x14ac:dyDescent="0.25">
      <c r="B782" s="1"/>
      <c r="C782" s="1"/>
      <c r="D782" s="6"/>
    </row>
    <row r="783" spans="2:4" ht="15.75" customHeight="1" x14ac:dyDescent="0.25">
      <c r="B783" s="1"/>
      <c r="C783" s="1"/>
      <c r="D783" s="6"/>
    </row>
    <row r="784" spans="2:4" ht="15.75" customHeight="1" x14ac:dyDescent="0.25">
      <c r="B784" s="1"/>
      <c r="C784" s="1"/>
      <c r="D784" s="6"/>
    </row>
    <row r="785" spans="2:4" ht="15.75" customHeight="1" x14ac:dyDescent="0.25">
      <c r="B785" s="1"/>
      <c r="C785" s="1"/>
      <c r="D785" s="6"/>
    </row>
    <row r="786" spans="2:4" ht="15.75" customHeight="1" x14ac:dyDescent="0.25">
      <c r="B786" s="1"/>
      <c r="C786" s="1"/>
      <c r="D786" s="6"/>
    </row>
    <row r="787" spans="2:4" ht="15.75" customHeight="1" x14ac:dyDescent="0.25">
      <c r="B787" s="1"/>
      <c r="C787" s="1"/>
      <c r="D787" s="6"/>
    </row>
    <row r="788" spans="2:4" ht="15.75" customHeight="1" x14ac:dyDescent="0.25">
      <c r="B788" s="1"/>
      <c r="C788" s="1"/>
      <c r="D788" s="6"/>
    </row>
    <row r="789" spans="2:4" ht="15.75" customHeight="1" x14ac:dyDescent="0.25">
      <c r="B789" s="1"/>
      <c r="C789" s="1"/>
      <c r="D789" s="6"/>
    </row>
    <row r="790" spans="2:4" ht="15.75" customHeight="1" x14ac:dyDescent="0.25">
      <c r="B790" s="1"/>
      <c r="C790" s="1"/>
      <c r="D790" s="6"/>
    </row>
    <row r="791" spans="2:4" ht="15.75" customHeight="1" x14ac:dyDescent="0.25">
      <c r="B791" s="1"/>
      <c r="C791" s="1"/>
      <c r="D791" s="6"/>
    </row>
    <row r="792" spans="2:4" ht="15.75" customHeight="1" x14ac:dyDescent="0.25">
      <c r="B792" s="1"/>
      <c r="C792" s="1"/>
      <c r="D792" s="6"/>
    </row>
    <row r="793" spans="2:4" ht="15.75" customHeight="1" x14ac:dyDescent="0.25">
      <c r="B793" s="1"/>
      <c r="C793" s="1"/>
      <c r="D793" s="6"/>
    </row>
    <row r="794" spans="2:4" ht="15.75" customHeight="1" x14ac:dyDescent="0.25">
      <c r="B794" s="1"/>
      <c r="C794" s="1"/>
      <c r="D794" s="6"/>
    </row>
    <row r="795" spans="2:4" ht="15.75" customHeight="1" x14ac:dyDescent="0.25">
      <c r="B795" s="1"/>
      <c r="C795" s="1"/>
      <c r="D795" s="6"/>
    </row>
    <row r="796" spans="2:4" ht="15.75" customHeight="1" x14ac:dyDescent="0.25">
      <c r="B796" s="1"/>
      <c r="C796" s="1"/>
      <c r="D796" s="6"/>
    </row>
    <row r="797" spans="2:4" ht="15.75" customHeight="1" x14ac:dyDescent="0.25">
      <c r="B797" s="1"/>
      <c r="C797" s="1"/>
      <c r="D797" s="6"/>
    </row>
    <row r="798" spans="2:4" ht="15.75" customHeight="1" x14ac:dyDescent="0.25">
      <c r="B798" s="1"/>
      <c r="C798" s="1"/>
      <c r="D798" s="6"/>
    </row>
    <row r="799" spans="2:4" ht="15.75" customHeight="1" x14ac:dyDescent="0.25">
      <c r="B799" s="1"/>
      <c r="C799" s="1"/>
      <c r="D799" s="6"/>
    </row>
    <row r="800" spans="2:4" ht="15.75" customHeight="1" x14ac:dyDescent="0.25">
      <c r="B800" s="1"/>
      <c r="C800" s="1"/>
      <c r="D800" s="6"/>
    </row>
    <row r="801" spans="2:4" ht="15.75" customHeight="1" x14ac:dyDescent="0.25">
      <c r="B801" s="1"/>
      <c r="C801" s="1"/>
      <c r="D801" s="6"/>
    </row>
    <row r="802" spans="2:4" ht="15.75" customHeight="1" x14ac:dyDescent="0.25">
      <c r="B802" s="1"/>
      <c r="C802" s="1"/>
      <c r="D802" s="6"/>
    </row>
    <row r="803" spans="2:4" ht="15.75" customHeight="1" x14ac:dyDescent="0.25">
      <c r="B803" s="1"/>
      <c r="C803" s="1"/>
      <c r="D803" s="6"/>
    </row>
    <row r="804" spans="2:4" ht="15.75" customHeight="1" x14ac:dyDescent="0.25">
      <c r="B804" s="1"/>
      <c r="C804" s="1"/>
      <c r="D804" s="6"/>
    </row>
    <row r="805" spans="2:4" ht="15.75" customHeight="1" x14ac:dyDescent="0.25">
      <c r="B805" s="1"/>
      <c r="C805" s="1"/>
      <c r="D805" s="6"/>
    </row>
    <row r="806" spans="2:4" ht="15.75" customHeight="1" x14ac:dyDescent="0.25">
      <c r="B806" s="1"/>
      <c r="C806" s="1"/>
      <c r="D806" s="6"/>
    </row>
    <row r="807" spans="2:4" ht="15.75" customHeight="1" x14ac:dyDescent="0.25">
      <c r="B807" s="1"/>
      <c r="C807" s="1"/>
      <c r="D807" s="6"/>
    </row>
    <row r="808" spans="2:4" ht="15.75" customHeight="1" x14ac:dyDescent="0.25">
      <c r="B808" s="1"/>
      <c r="C808" s="1"/>
      <c r="D808" s="6"/>
    </row>
    <row r="809" spans="2:4" ht="15.75" customHeight="1" x14ac:dyDescent="0.25">
      <c r="B809" s="1"/>
      <c r="C809" s="1"/>
      <c r="D809" s="6"/>
    </row>
    <row r="810" spans="2:4" ht="15.75" customHeight="1" x14ac:dyDescent="0.25">
      <c r="B810" s="1"/>
      <c r="C810" s="1"/>
      <c r="D810" s="6"/>
    </row>
    <row r="811" spans="2:4" ht="15.75" customHeight="1" x14ac:dyDescent="0.25">
      <c r="B811" s="1"/>
      <c r="C811" s="1"/>
      <c r="D811" s="6"/>
    </row>
    <row r="812" spans="2:4" ht="15.75" customHeight="1" x14ac:dyDescent="0.25">
      <c r="B812" s="1"/>
      <c r="C812" s="1"/>
      <c r="D812" s="6"/>
    </row>
    <row r="813" spans="2:4" ht="15.75" customHeight="1" x14ac:dyDescent="0.25">
      <c r="B813" s="1"/>
      <c r="C813" s="1"/>
      <c r="D813" s="6"/>
    </row>
    <row r="814" spans="2:4" ht="15.75" customHeight="1" x14ac:dyDescent="0.25">
      <c r="B814" s="1"/>
      <c r="C814" s="1"/>
      <c r="D814" s="6"/>
    </row>
    <row r="815" spans="2:4" ht="15.75" customHeight="1" x14ac:dyDescent="0.25">
      <c r="B815" s="1"/>
      <c r="C815" s="1"/>
      <c r="D815" s="6"/>
    </row>
    <row r="816" spans="2:4" ht="15.75" customHeight="1" x14ac:dyDescent="0.25">
      <c r="B816" s="1"/>
      <c r="C816" s="1"/>
      <c r="D816" s="6"/>
    </row>
    <row r="817" spans="2:4" ht="15.75" customHeight="1" x14ac:dyDescent="0.25">
      <c r="B817" s="1"/>
      <c r="C817" s="1"/>
      <c r="D817" s="6"/>
    </row>
    <row r="818" spans="2:4" ht="15.75" customHeight="1" x14ac:dyDescent="0.25">
      <c r="B818" s="1"/>
      <c r="C818" s="1"/>
      <c r="D818" s="6"/>
    </row>
    <row r="819" spans="2:4" ht="15.75" customHeight="1" x14ac:dyDescent="0.25">
      <c r="B819" s="1"/>
      <c r="C819" s="1"/>
      <c r="D819" s="6"/>
    </row>
    <row r="820" spans="2:4" ht="15.75" customHeight="1" x14ac:dyDescent="0.25">
      <c r="B820" s="1"/>
      <c r="C820" s="1"/>
      <c r="D820" s="6"/>
    </row>
    <row r="821" spans="2:4" ht="15.75" customHeight="1" x14ac:dyDescent="0.25">
      <c r="B821" s="1"/>
      <c r="C821" s="1"/>
      <c r="D821" s="6"/>
    </row>
    <row r="822" spans="2:4" ht="15.75" customHeight="1" x14ac:dyDescent="0.25">
      <c r="B822" s="1"/>
      <c r="C822" s="1"/>
      <c r="D822" s="6"/>
    </row>
    <row r="823" spans="2:4" ht="15.75" customHeight="1" x14ac:dyDescent="0.25">
      <c r="B823" s="1"/>
      <c r="C823" s="1"/>
      <c r="D823" s="6"/>
    </row>
    <row r="824" spans="2:4" ht="15.75" customHeight="1" x14ac:dyDescent="0.25">
      <c r="B824" s="1"/>
      <c r="C824" s="1"/>
      <c r="D824" s="6"/>
    </row>
    <row r="825" spans="2:4" ht="15.75" customHeight="1" x14ac:dyDescent="0.25">
      <c r="B825" s="1"/>
      <c r="C825" s="1"/>
      <c r="D825" s="6"/>
    </row>
    <row r="826" spans="2:4" ht="15.75" customHeight="1" x14ac:dyDescent="0.25">
      <c r="B826" s="1"/>
      <c r="C826" s="1"/>
      <c r="D826" s="6"/>
    </row>
    <row r="827" spans="2:4" ht="15.75" customHeight="1" x14ac:dyDescent="0.25">
      <c r="B827" s="1"/>
      <c r="C827" s="1"/>
      <c r="D827" s="6"/>
    </row>
    <row r="828" spans="2:4" ht="15.75" customHeight="1" x14ac:dyDescent="0.25">
      <c r="B828" s="1"/>
      <c r="C828" s="1"/>
      <c r="D828" s="6"/>
    </row>
    <row r="829" spans="2:4" ht="15.75" customHeight="1" x14ac:dyDescent="0.25">
      <c r="B829" s="1"/>
      <c r="C829" s="1"/>
      <c r="D829" s="6"/>
    </row>
    <row r="830" spans="2:4" ht="15.75" customHeight="1" x14ac:dyDescent="0.25">
      <c r="B830" s="1"/>
      <c r="C830" s="1"/>
      <c r="D830" s="6"/>
    </row>
    <row r="831" spans="2:4" ht="15.75" customHeight="1" x14ac:dyDescent="0.25">
      <c r="B831" s="1"/>
      <c r="C831" s="1"/>
      <c r="D831" s="6"/>
    </row>
    <row r="832" spans="2:4" ht="15.75" customHeight="1" x14ac:dyDescent="0.25">
      <c r="B832" s="1"/>
      <c r="C832" s="1"/>
      <c r="D832" s="6"/>
    </row>
    <row r="833" spans="2:4" ht="15.75" customHeight="1" x14ac:dyDescent="0.25">
      <c r="B833" s="1"/>
      <c r="C833" s="1"/>
      <c r="D833" s="6"/>
    </row>
    <row r="834" spans="2:4" ht="15.75" customHeight="1" x14ac:dyDescent="0.25">
      <c r="B834" s="1"/>
      <c r="C834" s="1"/>
      <c r="D834" s="6"/>
    </row>
    <row r="835" spans="2:4" ht="15.75" customHeight="1" x14ac:dyDescent="0.25">
      <c r="B835" s="1"/>
      <c r="C835" s="1"/>
      <c r="D835" s="6"/>
    </row>
    <row r="836" spans="2:4" ht="15.75" customHeight="1" x14ac:dyDescent="0.25">
      <c r="B836" s="1"/>
      <c r="C836" s="1"/>
      <c r="D836" s="6"/>
    </row>
    <row r="837" spans="2:4" ht="15.75" customHeight="1" x14ac:dyDescent="0.25">
      <c r="B837" s="1"/>
      <c r="C837" s="1"/>
      <c r="D837" s="6"/>
    </row>
    <row r="838" spans="2:4" ht="15.75" customHeight="1" x14ac:dyDescent="0.25">
      <c r="B838" s="1"/>
      <c r="C838" s="1"/>
      <c r="D838" s="6"/>
    </row>
    <row r="839" spans="2:4" ht="15.75" customHeight="1" x14ac:dyDescent="0.25">
      <c r="B839" s="1"/>
      <c r="C839" s="1"/>
      <c r="D839" s="6"/>
    </row>
    <row r="840" spans="2:4" ht="15.75" customHeight="1" x14ac:dyDescent="0.25">
      <c r="B840" s="1"/>
      <c r="C840" s="1"/>
      <c r="D840" s="6"/>
    </row>
    <row r="841" spans="2:4" ht="15.75" customHeight="1" x14ac:dyDescent="0.25">
      <c r="B841" s="1"/>
      <c r="C841" s="1"/>
      <c r="D841" s="6"/>
    </row>
    <row r="842" spans="2:4" ht="15.75" customHeight="1" x14ac:dyDescent="0.25">
      <c r="B842" s="1"/>
      <c r="C842" s="1"/>
      <c r="D842" s="6"/>
    </row>
    <row r="843" spans="2:4" ht="15.75" customHeight="1" x14ac:dyDescent="0.25">
      <c r="B843" s="1"/>
      <c r="C843" s="1"/>
      <c r="D843" s="6"/>
    </row>
    <row r="844" spans="2:4" ht="15.75" customHeight="1" x14ac:dyDescent="0.25">
      <c r="B844" s="1"/>
      <c r="C844" s="1"/>
      <c r="D844" s="6"/>
    </row>
    <row r="845" spans="2:4" ht="15.75" customHeight="1" x14ac:dyDescent="0.25">
      <c r="B845" s="1"/>
      <c r="C845" s="1"/>
      <c r="D845" s="6"/>
    </row>
    <row r="846" spans="2:4" ht="15.75" customHeight="1" x14ac:dyDescent="0.25">
      <c r="B846" s="1"/>
      <c r="C846" s="1"/>
      <c r="D846" s="6"/>
    </row>
    <row r="847" spans="2:4" ht="15.75" customHeight="1" x14ac:dyDescent="0.25">
      <c r="B847" s="1"/>
      <c r="C847" s="1"/>
      <c r="D847" s="6"/>
    </row>
    <row r="848" spans="2:4" ht="15.75" customHeight="1" x14ac:dyDescent="0.25">
      <c r="B848" s="1"/>
      <c r="C848" s="1"/>
      <c r="D848" s="6"/>
    </row>
    <row r="849" spans="2:4" ht="15.75" customHeight="1" x14ac:dyDescent="0.25">
      <c r="B849" s="1"/>
      <c r="C849" s="1"/>
      <c r="D849" s="6"/>
    </row>
    <row r="850" spans="2:4" ht="15.75" customHeight="1" x14ac:dyDescent="0.25">
      <c r="B850" s="1"/>
      <c r="C850" s="1"/>
      <c r="D850" s="6"/>
    </row>
    <row r="851" spans="2:4" ht="15.75" customHeight="1" x14ac:dyDescent="0.25">
      <c r="B851" s="1"/>
      <c r="C851" s="1"/>
      <c r="D851" s="6"/>
    </row>
    <row r="852" spans="2:4" ht="15.75" customHeight="1" x14ac:dyDescent="0.25">
      <c r="B852" s="1"/>
      <c r="C852" s="1"/>
      <c r="D852" s="6"/>
    </row>
    <row r="853" spans="2:4" ht="15.75" customHeight="1" x14ac:dyDescent="0.25">
      <c r="B853" s="1"/>
      <c r="C853" s="1"/>
      <c r="D853" s="6"/>
    </row>
    <row r="854" spans="2:4" ht="15.75" customHeight="1" x14ac:dyDescent="0.25">
      <c r="B854" s="1"/>
      <c r="C854" s="1"/>
      <c r="D854" s="6"/>
    </row>
    <row r="855" spans="2:4" ht="15.75" customHeight="1" x14ac:dyDescent="0.25">
      <c r="B855" s="1"/>
      <c r="C855" s="1"/>
      <c r="D855" s="6"/>
    </row>
    <row r="856" spans="2:4" ht="15.75" customHeight="1" x14ac:dyDescent="0.25">
      <c r="B856" s="1"/>
      <c r="C856" s="1"/>
      <c r="D856" s="6"/>
    </row>
    <row r="857" spans="2:4" ht="15.75" customHeight="1" x14ac:dyDescent="0.25">
      <c r="B857" s="1"/>
      <c r="C857" s="1"/>
      <c r="D857" s="6"/>
    </row>
    <row r="858" spans="2:4" ht="15.75" customHeight="1" x14ac:dyDescent="0.25">
      <c r="B858" s="1"/>
      <c r="C858" s="1"/>
      <c r="D858" s="6"/>
    </row>
    <row r="859" spans="2:4" ht="15.75" customHeight="1" x14ac:dyDescent="0.25">
      <c r="B859" s="1"/>
      <c r="C859" s="1"/>
      <c r="D859" s="6"/>
    </row>
    <row r="860" spans="2:4" ht="15.75" customHeight="1" x14ac:dyDescent="0.25">
      <c r="B860" s="1"/>
      <c r="C860" s="1"/>
      <c r="D860" s="6"/>
    </row>
    <row r="861" spans="2:4" ht="15.75" customHeight="1" x14ac:dyDescent="0.25">
      <c r="B861" s="1"/>
      <c r="C861" s="1"/>
      <c r="D861" s="6"/>
    </row>
    <row r="862" spans="2:4" ht="15.75" customHeight="1" x14ac:dyDescent="0.25">
      <c r="B862" s="1"/>
      <c r="C862" s="1"/>
      <c r="D862" s="6"/>
    </row>
    <row r="863" spans="2:4" ht="15.75" customHeight="1" x14ac:dyDescent="0.25">
      <c r="B863" s="1"/>
      <c r="C863" s="1"/>
      <c r="D863" s="6"/>
    </row>
    <row r="864" spans="2:4" ht="15.75" customHeight="1" x14ac:dyDescent="0.25">
      <c r="B864" s="1"/>
      <c r="C864" s="1"/>
      <c r="D864" s="6"/>
    </row>
    <row r="865" spans="2:4" ht="15.75" customHeight="1" x14ac:dyDescent="0.25">
      <c r="B865" s="1"/>
      <c r="C865" s="1"/>
      <c r="D865" s="6"/>
    </row>
    <row r="866" spans="2:4" ht="15.75" customHeight="1" x14ac:dyDescent="0.25">
      <c r="B866" s="1"/>
      <c r="C866" s="1"/>
      <c r="D866" s="6"/>
    </row>
    <row r="867" spans="2:4" ht="15.75" customHeight="1" x14ac:dyDescent="0.25">
      <c r="B867" s="1"/>
      <c r="C867" s="1"/>
      <c r="D867" s="6"/>
    </row>
    <row r="868" spans="2:4" ht="15.75" customHeight="1" x14ac:dyDescent="0.25">
      <c r="B868" s="1"/>
      <c r="C868" s="1"/>
      <c r="D868" s="6"/>
    </row>
    <row r="869" spans="2:4" ht="15.75" customHeight="1" x14ac:dyDescent="0.25">
      <c r="B869" s="1"/>
      <c r="C869" s="1"/>
      <c r="D869" s="6"/>
    </row>
    <row r="870" spans="2:4" ht="15.75" customHeight="1" x14ac:dyDescent="0.25">
      <c r="B870" s="1"/>
      <c r="C870" s="1"/>
      <c r="D870" s="6"/>
    </row>
    <row r="871" spans="2:4" ht="15.75" customHeight="1" x14ac:dyDescent="0.25">
      <c r="B871" s="1"/>
      <c r="C871" s="1"/>
      <c r="D871" s="6"/>
    </row>
    <row r="872" spans="2:4" ht="15.75" customHeight="1" x14ac:dyDescent="0.25">
      <c r="B872" s="1"/>
      <c r="C872" s="1"/>
      <c r="D872" s="6"/>
    </row>
    <row r="873" spans="2:4" ht="15.75" customHeight="1" x14ac:dyDescent="0.25">
      <c r="B873" s="1"/>
      <c r="C873" s="1"/>
      <c r="D873" s="6"/>
    </row>
    <row r="874" spans="2:4" ht="15.75" customHeight="1" x14ac:dyDescent="0.25">
      <c r="B874" s="1"/>
      <c r="C874" s="1"/>
      <c r="D874" s="6"/>
    </row>
    <row r="875" spans="2:4" ht="15.75" customHeight="1" x14ac:dyDescent="0.25">
      <c r="B875" s="1"/>
      <c r="C875" s="1"/>
      <c r="D875" s="6"/>
    </row>
    <row r="876" spans="2:4" ht="15.75" customHeight="1" x14ac:dyDescent="0.25">
      <c r="B876" s="1"/>
      <c r="C876" s="1"/>
      <c r="D876" s="6"/>
    </row>
    <row r="877" spans="2:4" ht="15.75" customHeight="1" x14ac:dyDescent="0.25">
      <c r="B877" s="1"/>
      <c r="C877" s="1"/>
      <c r="D877" s="6"/>
    </row>
    <row r="878" spans="2:4" ht="15.75" customHeight="1" x14ac:dyDescent="0.25">
      <c r="B878" s="1"/>
      <c r="C878" s="1"/>
      <c r="D878" s="6"/>
    </row>
    <row r="879" spans="2:4" ht="15.75" customHeight="1" x14ac:dyDescent="0.25">
      <c r="B879" s="1"/>
      <c r="C879" s="1"/>
      <c r="D879" s="6"/>
    </row>
    <row r="880" spans="2:4" ht="15.75" customHeight="1" x14ac:dyDescent="0.25">
      <c r="B880" s="1"/>
      <c r="C880" s="1"/>
      <c r="D880" s="6"/>
    </row>
    <row r="881" spans="2:4" ht="15.75" customHeight="1" x14ac:dyDescent="0.25">
      <c r="B881" s="1"/>
      <c r="C881" s="1"/>
      <c r="D881" s="6"/>
    </row>
    <row r="882" spans="2:4" ht="15.75" customHeight="1" x14ac:dyDescent="0.25">
      <c r="B882" s="1"/>
      <c r="C882" s="1"/>
      <c r="D882" s="6"/>
    </row>
    <row r="883" spans="2:4" ht="15.75" customHeight="1" x14ac:dyDescent="0.25">
      <c r="B883" s="1"/>
      <c r="C883" s="1"/>
      <c r="D883" s="6"/>
    </row>
    <row r="884" spans="2:4" ht="15.75" customHeight="1" x14ac:dyDescent="0.25">
      <c r="B884" s="1"/>
      <c r="C884" s="1"/>
      <c r="D884" s="6"/>
    </row>
    <row r="885" spans="2:4" ht="15.75" customHeight="1" x14ac:dyDescent="0.25">
      <c r="B885" s="1"/>
      <c r="C885" s="1"/>
      <c r="D885" s="6"/>
    </row>
    <row r="886" spans="2:4" ht="15.75" customHeight="1" x14ac:dyDescent="0.25">
      <c r="B886" s="1"/>
      <c r="C886" s="1"/>
      <c r="D886" s="6"/>
    </row>
    <row r="887" spans="2:4" ht="15.75" customHeight="1" x14ac:dyDescent="0.25">
      <c r="B887" s="1"/>
      <c r="C887" s="1"/>
      <c r="D887" s="6"/>
    </row>
    <row r="888" spans="2:4" ht="15.75" customHeight="1" x14ac:dyDescent="0.25">
      <c r="B888" s="1"/>
      <c r="C888" s="1"/>
      <c r="D888" s="6"/>
    </row>
    <row r="889" spans="2:4" ht="15.75" customHeight="1" x14ac:dyDescent="0.25">
      <c r="B889" s="1"/>
      <c r="C889" s="1"/>
      <c r="D889" s="6"/>
    </row>
    <row r="890" spans="2:4" ht="15.75" customHeight="1" x14ac:dyDescent="0.25">
      <c r="B890" s="1"/>
      <c r="C890" s="1"/>
      <c r="D890" s="6"/>
    </row>
    <row r="891" spans="2:4" ht="15.75" customHeight="1" x14ac:dyDescent="0.25">
      <c r="B891" s="1"/>
      <c r="C891" s="1"/>
      <c r="D891" s="6"/>
    </row>
    <row r="892" spans="2:4" ht="15.75" customHeight="1" x14ac:dyDescent="0.25">
      <c r="B892" s="1"/>
      <c r="C892" s="1"/>
      <c r="D892" s="6"/>
    </row>
    <row r="893" spans="2:4" ht="15.75" customHeight="1" x14ac:dyDescent="0.25">
      <c r="B893" s="1"/>
      <c r="C893" s="1"/>
      <c r="D893" s="6"/>
    </row>
    <row r="894" spans="2:4" ht="15.75" customHeight="1" x14ac:dyDescent="0.25">
      <c r="B894" s="1"/>
      <c r="C894" s="1"/>
      <c r="D894" s="6"/>
    </row>
    <row r="895" spans="2:4" ht="15.75" customHeight="1" x14ac:dyDescent="0.25">
      <c r="B895" s="1"/>
      <c r="C895" s="1"/>
      <c r="D895" s="6"/>
    </row>
    <row r="896" spans="2:4" ht="15.75" customHeight="1" x14ac:dyDescent="0.25">
      <c r="B896" s="1"/>
      <c r="C896" s="1"/>
      <c r="D896" s="6"/>
    </row>
    <row r="897" spans="2:4" ht="15.75" customHeight="1" x14ac:dyDescent="0.25">
      <c r="B897" s="1"/>
      <c r="C897" s="1"/>
      <c r="D897" s="6"/>
    </row>
    <row r="898" spans="2:4" ht="15.75" customHeight="1" x14ac:dyDescent="0.25">
      <c r="B898" s="1"/>
      <c r="C898" s="1"/>
      <c r="D898" s="6"/>
    </row>
    <row r="899" spans="2:4" ht="15.75" customHeight="1" x14ac:dyDescent="0.25">
      <c r="B899" s="1"/>
      <c r="C899" s="1"/>
      <c r="D899" s="6"/>
    </row>
    <row r="900" spans="2:4" ht="15.75" customHeight="1" x14ac:dyDescent="0.25">
      <c r="B900" s="1"/>
      <c r="C900" s="1"/>
      <c r="D900" s="6"/>
    </row>
    <row r="901" spans="2:4" ht="15.75" customHeight="1" x14ac:dyDescent="0.25">
      <c r="B901" s="1"/>
      <c r="C901" s="1"/>
      <c r="D901" s="6"/>
    </row>
    <row r="902" spans="2:4" ht="15.75" customHeight="1" x14ac:dyDescent="0.25">
      <c r="B902" s="1"/>
      <c r="C902" s="1"/>
      <c r="D902" s="6"/>
    </row>
    <row r="903" spans="2:4" ht="15.75" customHeight="1" x14ac:dyDescent="0.25">
      <c r="B903" s="1"/>
      <c r="C903" s="1"/>
      <c r="D903" s="6"/>
    </row>
    <row r="904" spans="2:4" ht="15.75" customHeight="1" x14ac:dyDescent="0.25">
      <c r="B904" s="1"/>
      <c r="C904" s="1"/>
      <c r="D904" s="6"/>
    </row>
    <row r="905" spans="2:4" ht="15.75" customHeight="1" x14ac:dyDescent="0.25">
      <c r="B905" s="1"/>
      <c r="C905" s="1"/>
      <c r="D905" s="6"/>
    </row>
    <row r="906" spans="2:4" ht="15.75" customHeight="1" x14ac:dyDescent="0.25">
      <c r="B906" s="1"/>
      <c r="C906" s="1"/>
      <c r="D906" s="6"/>
    </row>
    <row r="907" spans="2:4" ht="15.75" customHeight="1" x14ac:dyDescent="0.25">
      <c r="B907" s="1"/>
      <c r="C907" s="1"/>
      <c r="D907" s="6"/>
    </row>
    <row r="908" spans="2:4" ht="15.75" customHeight="1" x14ac:dyDescent="0.25">
      <c r="B908" s="1"/>
      <c r="C908" s="1"/>
      <c r="D908" s="6"/>
    </row>
    <row r="909" spans="2:4" ht="15.75" customHeight="1" x14ac:dyDescent="0.25">
      <c r="B909" s="1"/>
      <c r="C909" s="1"/>
      <c r="D909" s="6"/>
    </row>
    <row r="910" spans="2:4" ht="15.75" customHeight="1" x14ac:dyDescent="0.25">
      <c r="B910" s="1"/>
      <c r="C910" s="1"/>
      <c r="D910" s="6"/>
    </row>
    <row r="911" spans="2:4" ht="15.75" customHeight="1" x14ac:dyDescent="0.25">
      <c r="B911" s="1"/>
      <c r="C911" s="1"/>
      <c r="D911" s="6"/>
    </row>
    <row r="912" spans="2:4" ht="15.75" customHeight="1" x14ac:dyDescent="0.25">
      <c r="B912" s="1"/>
      <c r="C912" s="1"/>
      <c r="D912" s="6"/>
    </row>
    <row r="913" spans="2:4" ht="15.75" customHeight="1" x14ac:dyDescent="0.25">
      <c r="B913" s="1"/>
      <c r="C913" s="1"/>
      <c r="D913" s="6"/>
    </row>
    <row r="914" spans="2:4" ht="15.75" customHeight="1" x14ac:dyDescent="0.25">
      <c r="B914" s="1"/>
      <c r="C914" s="1"/>
      <c r="D914" s="6"/>
    </row>
    <row r="915" spans="2:4" ht="15.75" customHeight="1" x14ac:dyDescent="0.25">
      <c r="B915" s="1"/>
      <c r="C915" s="1"/>
      <c r="D915" s="6"/>
    </row>
    <row r="916" spans="2:4" ht="15.75" customHeight="1" x14ac:dyDescent="0.25">
      <c r="B916" s="1"/>
      <c r="C916" s="1"/>
      <c r="D916" s="6"/>
    </row>
    <row r="917" spans="2:4" ht="15.75" customHeight="1" x14ac:dyDescent="0.25">
      <c r="B917" s="1"/>
      <c r="C917" s="1"/>
      <c r="D917" s="6"/>
    </row>
    <row r="918" spans="2:4" ht="15.75" customHeight="1" x14ac:dyDescent="0.25">
      <c r="B918" s="1"/>
      <c r="C918" s="1"/>
      <c r="D918" s="6"/>
    </row>
    <row r="919" spans="2:4" ht="15.75" customHeight="1" x14ac:dyDescent="0.25">
      <c r="B919" s="1"/>
      <c r="C919" s="1"/>
      <c r="D919" s="6"/>
    </row>
    <row r="920" spans="2:4" ht="15.75" customHeight="1" x14ac:dyDescent="0.25">
      <c r="B920" s="1"/>
      <c r="C920" s="1"/>
      <c r="D920" s="6"/>
    </row>
    <row r="921" spans="2:4" ht="15.75" customHeight="1" x14ac:dyDescent="0.25">
      <c r="B921" s="1"/>
      <c r="C921" s="1"/>
      <c r="D921" s="6"/>
    </row>
    <row r="922" spans="2:4" ht="15.75" customHeight="1" x14ac:dyDescent="0.25">
      <c r="B922" s="1"/>
      <c r="C922" s="1"/>
      <c r="D922" s="6"/>
    </row>
    <row r="923" spans="2:4" ht="15.75" customHeight="1" x14ac:dyDescent="0.25">
      <c r="B923" s="1"/>
      <c r="C923" s="1"/>
      <c r="D923" s="6"/>
    </row>
    <row r="924" spans="2:4" ht="15.75" customHeight="1" x14ac:dyDescent="0.25">
      <c r="B924" s="1"/>
      <c r="C924" s="1"/>
      <c r="D924" s="6"/>
    </row>
    <row r="925" spans="2:4" ht="15.75" customHeight="1" x14ac:dyDescent="0.25">
      <c r="B925" s="1"/>
      <c r="C925" s="1"/>
      <c r="D925" s="6"/>
    </row>
    <row r="926" spans="2:4" ht="15.75" customHeight="1" x14ac:dyDescent="0.25">
      <c r="B926" s="1"/>
      <c r="C926" s="1"/>
      <c r="D926" s="6"/>
    </row>
    <row r="927" spans="2:4" ht="15.75" customHeight="1" x14ac:dyDescent="0.25">
      <c r="B927" s="1"/>
      <c r="C927" s="1"/>
      <c r="D927" s="6"/>
    </row>
    <row r="928" spans="2:4" ht="15.75" customHeight="1" x14ac:dyDescent="0.25">
      <c r="B928" s="1"/>
      <c r="C928" s="1"/>
      <c r="D928" s="6"/>
    </row>
    <row r="929" spans="2:4" ht="15.75" customHeight="1" x14ac:dyDescent="0.25">
      <c r="B929" s="1"/>
      <c r="C929" s="1"/>
      <c r="D929" s="6"/>
    </row>
    <row r="930" spans="2:4" ht="15.75" customHeight="1" x14ac:dyDescent="0.25">
      <c r="B930" s="1"/>
      <c r="C930" s="1"/>
      <c r="D930" s="6"/>
    </row>
    <row r="931" spans="2:4" ht="15.75" customHeight="1" x14ac:dyDescent="0.25">
      <c r="B931" s="1"/>
      <c r="C931" s="1"/>
      <c r="D931" s="6"/>
    </row>
    <row r="932" spans="2:4" ht="15.75" customHeight="1" x14ac:dyDescent="0.25">
      <c r="B932" s="1"/>
      <c r="C932" s="1"/>
      <c r="D932" s="6"/>
    </row>
    <row r="933" spans="2:4" ht="15.75" customHeight="1" x14ac:dyDescent="0.25">
      <c r="B933" s="1"/>
      <c r="C933" s="1"/>
      <c r="D933" s="6"/>
    </row>
    <row r="934" spans="2:4" ht="15.75" customHeight="1" x14ac:dyDescent="0.25">
      <c r="B934" s="1"/>
      <c r="C934" s="1"/>
      <c r="D934" s="6"/>
    </row>
    <row r="935" spans="2:4" ht="15.75" customHeight="1" x14ac:dyDescent="0.25">
      <c r="B935" s="1"/>
      <c r="C935" s="1"/>
      <c r="D935" s="6"/>
    </row>
    <row r="936" spans="2:4" ht="15.75" customHeight="1" x14ac:dyDescent="0.25">
      <c r="B936" s="1"/>
      <c r="C936" s="1"/>
      <c r="D936" s="6"/>
    </row>
    <row r="937" spans="2:4" ht="15.75" customHeight="1" x14ac:dyDescent="0.25">
      <c r="B937" s="1"/>
      <c r="C937" s="1"/>
      <c r="D937" s="6"/>
    </row>
    <row r="938" spans="2:4" ht="15.75" customHeight="1" x14ac:dyDescent="0.25">
      <c r="B938" s="1"/>
      <c r="C938" s="1"/>
      <c r="D938" s="6"/>
    </row>
    <row r="939" spans="2:4" ht="15.75" customHeight="1" x14ac:dyDescent="0.25">
      <c r="B939" s="1"/>
      <c r="C939" s="1"/>
      <c r="D939" s="6"/>
    </row>
    <row r="940" spans="2:4" ht="15.75" customHeight="1" x14ac:dyDescent="0.25">
      <c r="B940" s="1"/>
      <c r="C940" s="1"/>
      <c r="D940" s="6"/>
    </row>
    <row r="941" spans="2:4" ht="15.75" customHeight="1" x14ac:dyDescent="0.25">
      <c r="B941" s="1"/>
      <c r="C941" s="1"/>
      <c r="D941" s="6"/>
    </row>
    <row r="942" spans="2:4" ht="15.75" customHeight="1" x14ac:dyDescent="0.25">
      <c r="B942" s="1"/>
      <c r="C942" s="1"/>
      <c r="D942" s="6"/>
    </row>
    <row r="943" spans="2:4" ht="15.75" customHeight="1" x14ac:dyDescent="0.25">
      <c r="B943" s="1"/>
      <c r="C943" s="1"/>
      <c r="D943" s="6"/>
    </row>
    <row r="944" spans="2:4" ht="15.75" customHeight="1" x14ac:dyDescent="0.25">
      <c r="B944" s="1"/>
      <c r="C944" s="1"/>
      <c r="D944" s="6"/>
    </row>
    <row r="945" spans="2:4" ht="15.75" customHeight="1" x14ac:dyDescent="0.25">
      <c r="B945" s="1"/>
      <c r="C945" s="1"/>
      <c r="D945" s="6"/>
    </row>
    <row r="946" spans="2:4" ht="15.75" customHeight="1" x14ac:dyDescent="0.25">
      <c r="B946" s="1"/>
      <c r="C946" s="1"/>
      <c r="D946" s="6"/>
    </row>
    <row r="947" spans="2:4" ht="15.75" customHeight="1" x14ac:dyDescent="0.25">
      <c r="B947" s="1"/>
      <c r="C947" s="1"/>
      <c r="D947" s="6"/>
    </row>
    <row r="948" spans="2:4" ht="15.75" customHeight="1" x14ac:dyDescent="0.25">
      <c r="B948" s="1"/>
      <c r="C948" s="1"/>
      <c r="D948" s="6"/>
    </row>
    <row r="949" spans="2:4" ht="15.75" customHeight="1" x14ac:dyDescent="0.25">
      <c r="B949" s="1"/>
      <c r="C949" s="1"/>
      <c r="D949" s="6"/>
    </row>
    <row r="950" spans="2:4" ht="15.75" customHeight="1" x14ac:dyDescent="0.25">
      <c r="B950" s="1"/>
      <c r="C950" s="1"/>
      <c r="D950" s="6"/>
    </row>
    <row r="951" spans="2:4" ht="15.75" customHeight="1" x14ac:dyDescent="0.25">
      <c r="B951" s="1"/>
      <c r="C951" s="1"/>
      <c r="D951" s="6"/>
    </row>
    <row r="952" spans="2:4" ht="15.75" customHeight="1" x14ac:dyDescent="0.25">
      <c r="B952" s="1"/>
      <c r="C952" s="1"/>
      <c r="D952" s="6"/>
    </row>
    <row r="953" spans="2:4" ht="15.75" customHeight="1" x14ac:dyDescent="0.25">
      <c r="B953" s="1"/>
      <c r="C953" s="1"/>
      <c r="D953" s="6"/>
    </row>
    <row r="954" spans="2:4" ht="15.75" customHeight="1" x14ac:dyDescent="0.25">
      <c r="B954" s="1"/>
      <c r="C954" s="1"/>
      <c r="D954" s="6"/>
    </row>
    <row r="955" spans="2:4" ht="15.75" customHeight="1" x14ac:dyDescent="0.25">
      <c r="B955" s="1"/>
      <c r="C955" s="1"/>
      <c r="D955" s="6"/>
    </row>
    <row r="956" spans="2:4" ht="15.75" customHeight="1" x14ac:dyDescent="0.25">
      <c r="B956" s="1"/>
      <c r="C956" s="1"/>
      <c r="D956" s="6"/>
    </row>
    <row r="957" spans="2:4" ht="15.75" customHeight="1" x14ac:dyDescent="0.25">
      <c r="B957" s="1"/>
      <c r="C957" s="1"/>
      <c r="D957" s="6"/>
    </row>
    <row r="958" spans="2:4" ht="15.75" customHeight="1" x14ac:dyDescent="0.25">
      <c r="B958" s="1"/>
      <c r="C958" s="1"/>
      <c r="D958" s="6"/>
    </row>
    <row r="959" spans="2:4" ht="15.75" customHeight="1" x14ac:dyDescent="0.25">
      <c r="B959" s="1"/>
      <c r="C959" s="1"/>
      <c r="D959" s="6"/>
    </row>
    <row r="960" spans="2:4" ht="15.75" customHeight="1" x14ac:dyDescent="0.25">
      <c r="B960" s="1"/>
      <c r="C960" s="1"/>
      <c r="D960" s="6"/>
    </row>
    <row r="961" spans="2:4" ht="15.75" customHeight="1" x14ac:dyDescent="0.25">
      <c r="B961" s="1"/>
      <c r="C961" s="1"/>
      <c r="D961" s="6"/>
    </row>
    <row r="962" spans="2:4" ht="15.75" customHeight="1" x14ac:dyDescent="0.25">
      <c r="B962" s="1"/>
      <c r="C962" s="1"/>
      <c r="D962" s="6"/>
    </row>
    <row r="963" spans="2:4" ht="15.75" customHeight="1" x14ac:dyDescent="0.25">
      <c r="B963" s="1"/>
      <c r="C963" s="1"/>
      <c r="D963" s="6"/>
    </row>
    <row r="964" spans="2:4" ht="15.75" customHeight="1" x14ac:dyDescent="0.25">
      <c r="B964" s="1"/>
      <c r="C964" s="1"/>
      <c r="D964" s="6"/>
    </row>
    <row r="965" spans="2:4" ht="15.75" customHeight="1" x14ac:dyDescent="0.25">
      <c r="B965" s="1"/>
      <c r="C965" s="1"/>
      <c r="D965" s="6"/>
    </row>
    <row r="966" spans="2:4" ht="15.75" customHeight="1" x14ac:dyDescent="0.25">
      <c r="B966" s="1"/>
      <c r="C966" s="1"/>
      <c r="D966" s="6"/>
    </row>
    <row r="967" spans="2:4" ht="15.75" customHeight="1" x14ac:dyDescent="0.25">
      <c r="B967" s="1"/>
      <c r="C967" s="1"/>
      <c r="D967" s="6"/>
    </row>
    <row r="968" spans="2:4" ht="15.75" customHeight="1" x14ac:dyDescent="0.25">
      <c r="B968" s="1"/>
      <c r="C968" s="1"/>
      <c r="D968" s="6"/>
    </row>
    <row r="969" spans="2:4" ht="15.75" customHeight="1" x14ac:dyDescent="0.25">
      <c r="B969" s="1"/>
      <c r="C969" s="1"/>
      <c r="D969" s="6"/>
    </row>
    <row r="970" spans="2:4" ht="15.75" customHeight="1" x14ac:dyDescent="0.25">
      <c r="B970" s="1"/>
      <c r="C970" s="1"/>
      <c r="D970" s="6"/>
    </row>
    <row r="971" spans="2:4" ht="15.75" customHeight="1" x14ac:dyDescent="0.25">
      <c r="B971" s="1"/>
      <c r="C971" s="1"/>
      <c r="D971" s="6"/>
    </row>
    <row r="972" spans="2:4" ht="15.75" customHeight="1" x14ac:dyDescent="0.25">
      <c r="B972" s="1"/>
      <c r="C972" s="1"/>
      <c r="D972" s="6"/>
    </row>
    <row r="973" spans="2:4" ht="15.75" customHeight="1" x14ac:dyDescent="0.25">
      <c r="B973" s="1"/>
      <c r="C973" s="1"/>
      <c r="D973" s="6"/>
    </row>
    <row r="974" spans="2:4" ht="15.75" customHeight="1" x14ac:dyDescent="0.25">
      <c r="B974" s="1"/>
      <c r="C974" s="1"/>
      <c r="D974" s="6"/>
    </row>
    <row r="975" spans="2:4" ht="15.75" customHeight="1" x14ac:dyDescent="0.25">
      <c r="B975" s="1"/>
      <c r="C975" s="1"/>
      <c r="D975" s="6"/>
    </row>
    <row r="976" spans="2:4" ht="15.75" customHeight="1" x14ac:dyDescent="0.25">
      <c r="B976" s="1"/>
      <c r="C976" s="1"/>
      <c r="D976" s="6"/>
    </row>
    <row r="977" spans="2:4" ht="15.75" customHeight="1" x14ac:dyDescent="0.25">
      <c r="B977" s="1"/>
      <c r="C977" s="1"/>
      <c r="D977" s="6"/>
    </row>
    <row r="978" spans="2:4" ht="15.75" customHeight="1" x14ac:dyDescent="0.25">
      <c r="B978" s="1"/>
      <c r="C978" s="1"/>
      <c r="D978" s="6"/>
    </row>
    <row r="979" spans="2:4" ht="15.75" customHeight="1" x14ac:dyDescent="0.25">
      <c r="B979" s="1"/>
      <c r="C979" s="1"/>
      <c r="D979" s="6"/>
    </row>
    <row r="980" spans="2:4" ht="15.75" customHeight="1" x14ac:dyDescent="0.25">
      <c r="B980" s="1"/>
      <c r="C980" s="1"/>
      <c r="D980" s="6"/>
    </row>
    <row r="981" spans="2:4" ht="15.75" customHeight="1" x14ac:dyDescent="0.25">
      <c r="B981" s="1"/>
      <c r="C981" s="1"/>
      <c r="D981" s="6"/>
    </row>
    <row r="982" spans="2:4" ht="15.75" customHeight="1" x14ac:dyDescent="0.25">
      <c r="B982" s="1"/>
      <c r="C982" s="1"/>
      <c r="D982" s="6"/>
    </row>
    <row r="983" spans="2:4" ht="15.75" customHeight="1" x14ac:dyDescent="0.25">
      <c r="B983" s="1"/>
      <c r="C983" s="1"/>
      <c r="D983" s="6"/>
    </row>
    <row r="984" spans="2:4" ht="15.75" customHeight="1" x14ac:dyDescent="0.25">
      <c r="B984" s="1"/>
      <c r="C984" s="1"/>
      <c r="D984" s="6"/>
    </row>
    <row r="985" spans="2:4" ht="15.75" customHeight="1" x14ac:dyDescent="0.25">
      <c r="B985" s="1"/>
      <c r="C985" s="1"/>
      <c r="D985" s="6"/>
    </row>
    <row r="986" spans="2:4" ht="15.75" customHeight="1" x14ac:dyDescent="0.25">
      <c r="B986" s="1"/>
      <c r="C986" s="1"/>
      <c r="D986" s="6"/>
    </row>
    <row r="987" spans="2:4" ht="15.75" customHeight="1" x14ac:dyDescent="0.25">
      <c r="B987" s="1"/>
      <c r="C987" s="1"/>
      <c r="D987" s="6"/>
    </row>
    <row r="988" spans="2:4" ht="15.75" customHeight="1" x14ac:dyDescent="0.25">
      <c r="B988" s="1"/>
      <c r="C988" s="1"/>
      <c r="D988" s="6"/>
    </row>
    <row r="989" spans="2:4" ht="15.75" customHeight="1" x14ac:dyDescent="0.25">
      <c r="B989" s="1"/>
      <c r="C989" s="1"/>
      <c r="D989" s="6"/>
    </row>
    <row r="990" spans="2:4" ht="15.75" customHeight="1" x14ac:dyDescent="0.25">
      <c r="B990" s="1"/>
      <c r="C990" s="1"/>
      <c r="D990" s="6"/>
    </row>
    <row r="991" spans="2:4" ht="15.75" customHeight="1" x14ac:dyDescent="0.25">
      <c r="B991" s="1"/>
      <c r="C991" s="1"/>
      <c r="D991" s="6"/>
    </row>
    <row r="992" spans="2:4" ht="15.75" customHeight="1" x14ac:dyDescent="0.25">
      <c r="B992" s="1"/>
      <c r="C992" s="1"/>
      <c r="D992" s="6"/>
    </row>
    <row r="993" spans="2:4" ht="15.75" customHeight="1" x14ac:dyDescent="0.25">
      <c r="B993" s="1"/>
      <c r="C993" s="1"/>
      <c r="D993" s="6"/>
    </row>
    <row r="994" spans="2:4" ht="15.75" customHeight="1" x14ac:dyDescent="0.25">
      <c r="B994" s="1"/>
      <c r="C994" s="1"/>
      <c r="D994" s="6"/>
    </row>
    <row r="995" spans="2:4" ht="15.75" customHeight="1" x14ac:dyDescent="0.25">
      <c r="B995" s="1"/>
      <c r="C995" s="1"/>
      <c r="D995" s="6"/>
    </row>
    <row r="996" spans="2:4" ht="15.75" customHeight="1" x14ac:dyDescent="0.25">
      <c r="B996" s="1"/>
      <c r="C996" s="1"/>
      <c r="D996" s="6"/>
    </row>
    <row r="997" spans="2:4" ht="15.75" customHeight="1" x14ac:dyDescent="0.25">
      <c r="B997" s="1"/>
      <c r="C997" s="1"/>
      <c r="D997" s="6"/>
    </row>
    <row r="998" spans="2:4" ht="15.75" customHeight="1" x14ac:dyDescent="0.25">
      <c r="B998" s="1"/>
      <c r="C998" s="1"/>
      <c r="D998" s="6"/>
    </row>
    <row r="999" spans="2:4" ht="15.75" customHeight="1" x14ac:dyDescent="0.25">
      <c r="B999" s="1"/>
      <c r="C999" s="1"/>
      <c r="D999" s="6"/>
    </row>
    <row r="1000" spans="2:4" ht="15.75" customHeight="1" x14ac:dyDescent="0.25">
      <c r="B1000" s="1"/>
      <c r="C1000" s="1"/>
      <c r="D1000" s="6"/>
    </row>
  </sheetData>
  <mergeCells count="2">
    <mergeCell ref="L4:P4"/>
    <mergeCell ref="Q4:X4"/>
  </mergeCells>
  <pageMargins left="0.7" right="0.7" top="0.75" bottom="0.75" header="0" footer="0"/>
  <pageSetup paperSize="9" scale="44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6.85546875" customWidth="1"/>
    <col min="2" max="3" width="15.7109375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15" width="8.7109375" customWidth="1"/>
    <col min="16" max="16" width="9.140625" customWidth="1"/>
    <col min="17" max="26" width="8.7109375" customWidth="1"/>
  </cols>
  <sheetData>
    <row r="1" spans="1:26" x14ac:dyDescent="0.25">
      <c r="B1" s="1"/>
      <c r="C1" s="1"/>
    </row>
    <row r="2" spans="1:26" ht="23.25" x14ac:dyDescent="0.35">
      <c r="A2" s="2" t="s">
        <v>0</v>
      </c>
      <c r="B2" s="3"/>
      <c r="C2" s="3"/>
      <c r="D2" s="2" t="s">
        <v>1</v>
      </c>
      <c r="E2" s="2"/>
      <c r="F2" s="4" t="s">
        <v>2</v>
      </c>
      <c r="G2" s="264">
        <v>20</v>
      </c>
      <c r="H2" s="2"/>
      <c r="K2" s="4"/>
      <c r="L2" s="3"/>
      <c r="M2" s="5"/>
      <c r="N2" s="6"/>
    </row>
    <row r="3" spans="1:26" x14ac:dyDescent="0.25">
      <c r="A3" s="5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356"/>
      <c r="C4" s="12" t="s">
        <v>3</v>
      </c>
      <c r="D4" s="336"/>
      <c r="E4" s="111"/>
      <c r="F4" s="9"/>
      <c r="G4" s="9"/>
      <c r="H4" s="267" t="s">
        <v>4</v>
      </c>
      <c r="I4" s="267"/>
      <c r="J4" s="267"/>
      <c r="K4" s="109" t="s">
        <v>5</v>
      </c>
      <c r="L4" s="815" t="s">
        <v>6</v>
      </c>
      <c r="M4" s="816"/>
      <c r="N4" s="816"/>
      <c r="O4" s="816"/>
      <c r="P4" s="817"/>
      <c r="Q4" s="818" t="s">
        <v>7</v>
      </c>
      <c r="R4" s="819"/>
      <c r="S4" s="819"/>
      <c r="T4" s="819"/>
      <c r="U4" s="819"/>
      <c r="V4" s="819"/>
      <c r="W4" s="819"/>
      <c r="X4" s="823"/>
      <c r="Y4" s="113"/>
      <c r="Z4" s="113"/>
    </row>
    <row r="5" spans="1:26" ht="28.5" customHeight="1" x14ac:dyDescent="0.25">
      <c r="A5" s="114" t="s">
        <v>8</v>
      </c>
      <c r="B5" s="91"/>
      <c r="C5" s="22" t="s">
        <v>9</v>
      </c>
      <c r="D5" s="503" t="s">
        <v>10</v>
      </c>
      <c r="E5" s="117" t="s">
        <v>11</v>
      </c>
      <c r="F5" s="19" t="s">
        <v>12</v>
      </c>
      <c r="G5" s="19" t="s">
        <v>13</v>
      </c>
      <c r="H5" s="387" t="s">
        <v>14</v>
      </c>
      <c r="I5" s="119" t="s">
        <v>15</v>
      </c>
      <c r="J5" s="388" t="s">
        <v>16</v>
      </c>
      <c r="K5" s="114" t="s">
        <v>17</v>
      </c>
      <c r="L5" s="121" t="s">
        <v>18</v>
      </c>
      <c r="M5" s="121" t="s">
        <v>19</v>
      </c>
      <c r="N5" s="577" t="s">
        <v>20</v>
      </c>
      <c r="O5" s="699" t="s">
        <v>21</v>
      </c>
      <c r="P5" s="120" t="s">
        <v>22</v>
      </c>
      <c r="Q5" s="387" t="s">
        <v>23</v>
      </c>
      <c r="R5" s="119" t="s">
        <v>24</v>
      </c>
      <c r="S5" s="119" t="s">
        <v>25</v>
      </c>
      <c r="T5" s="120" t="s">
        <v>26</v>
      </c>
      <c r="U5" s="121" t="s">
        <v>27</v>
      </c>
      <c r="V5" s="121" t="s">
        <v>28</v>
      </c>
      <c r="W5" s="121" t="s">
        <v>29</v>
      </c>
      <c r="X5" s="9" t="s">
        <v>30</v>
      </c>
      <c r="Y5" s="113"/>
      <c r="Z5" s="113"/>
    </row>
    <row r="6" spans="1:26" ht="26.25" customHeight="1" x14ac:dyDescent="0.25">
      <c r="A6" s="123" t="s">
        <v>31</v>
      </c>
      <c r="B6" s="54"/>
      <c r="C6" s="67">
        <v>1</v>
      </c>
      <c r="D6" s="150" t="s">
        <v>32</v>
      </c>
      <c r="E6" s="125" t="s">
        <v>116</v>
      </c>
      <c r="F6" s="153">
        <v>15</v>
      </c>
      <c r="G6" s="752"/>
      <c r="H6" s="42">
        <v>3.66</v>
      </c>
      <c r="I6" s="43">
        <v>3.54</v>
      </c>
      <c r="J6" s="44">
        <v>0</v>
      </c>
      <c r="K6" s="58">
        <v>46.5</v>
      </c>
      <c r="L6" s="42">
        <v>0</v>
      </c>
      <c r="M6" s="43">
        <v>4.4999999999999998E-2</v>
      </c>
      <c r="N6" s="43">
        <v>0.24</v>
      </c>
      <c r="O6" s="43">
        <v>43.2</v>
      </c>
      <c r="P6" s="84">
        <v>0.14000000000000001</v>
      </c>
      <c r="Q6" s="42">
        <v>150</v>
      </c>
      <c r="R6" s="43">
        <v>81.599999999999994</v>
      </c>
      <c r="S6" s="43">
        <v>7.05</v>
      </c>
      <c r="T6" s="43">
        <v>0.09</v>
      </c>
      <c r="U6" s="43">
        <v>13.2</v>
      </c>
      <c r="V6" s="43">
        <v>0</v>
      </c>
      <c r="W6" s="43">
        <v>0</v>
      </c>
      <c r="X6" s="44">
        <v>0</v>
      </c>
      <c r="Y6" s="113"/>
      <c r="Z6" s="113"/>
    </row>
    <row r="7" spans="1:26" ht="26.25" customHeight="1" x14ac:dyDescent="0.25">
      <c r="A7" s="199"/>
      <c r="B7" s="484" t="s">
        <v>62</v>
      </c>
      <c r="C7" s="133">
        <v>90</v>
      </c>
      <c r="D7" s="134" t="s">
        <v>53</v>
      </c>
      <c r="E7" s="135" t="s">
        <v>197</v>
      </c>
      <c r="F7" s="136">
        <v>90</v>
      </c>
      <c r="G7" s="134"/>
      <c r="H7" s="137">
        <v>15.2</v>
      </c>
      <c r="I7" s="138">
        <v>14.04</v>
      </c>
      <c r="J7" s="139">
        <v>8.9</v>
      </c>
      <c r="K7" s="133">
        <v>222.75</v>
      </c>
      <c r="L7" s="137">
        <v>0.36</v>
      </c>
      <c r="M7" s="138">
        <v>0.15</v>
      </c>
      <c r="N7" s="138">
        <v>0.09</v>
      </c>
      <c r="O7" s="138">
        <v>25.35</v>
      </c>
      <c r="P7" s="140">
        <v>0.16</v>
      </c>
      <c r="Q7" s="137">
        <v>54.18</v>
      </c>
      <c r="R7" s="138">
        <v>117.54</v>
      </c>
      <c r="S7" s="138">
        <v>24.85</v>
      </c>
      <c r="T7" s="138">
        <v>1.6</v>
      </c>
      <c r="U7" s="138">
        <v>268.38</v>
      </c>
      <c r="V7" s="138">
        <v>0</v>
      </c>
      <c r="W7" s="138">
        <v>0</v>
      </c>
      <c r="X7" s="139">
        <v>0.09</v>
      </c>
      <c r="Y7" s="260"/>
      <c r="Z7" s="260"/>
    </row>
    <row r="8" spans="1:26" ht="26.25" customHeight="1" x14ac:dyDescent="0.25">
      <c r="A8" s="199"/>
      <c r="B8" s="522" t="s">
        <v>64</v>
      </c>
      <c r="C8" s="142">
        <v>126</v>
      </c>
      <c r="D8" s="143" t="s">
        <v>53</v>
      </c>
      <c r="E8" s="144" t="s">
        <v>113</v>
      </c>
      <c r="F8" s="142">
        <v>90</v>
      </c>
      <c r="G8" s="143"/>
      <c r="H8" s="146">
        <v>16.649999999999999</v>
      </c>
      <c r="I8" s="147">
        <v>8.01</v>
      </c>
      <c r="J8" s="148">
        <v>4.8600000000000003</v>
      </c>
      <c r="K8" s="142">
        <v>168.75</v>
      </c>
      <c r="L8" s="146">
        <v>0.05</v>
      </c>
      <c r="M8" s="147">
        <v>0.12</v>
      </c>
      <c r="N8" s="147">
        <v>0.55000000000000004</v>
      </c>
      <c r="O8" s="147">
        <v>0</v>
      </c>
      <c r="P8" s="149">
        <v>0</v>
      </c>
      <c r="Q8" s="146">
        <v>11.79</v>
      </c>
      <c r="R8" s="147">
        <v>210.82</v>
      </c>
      <c r="S8" s="147">
        <v>22.04</v>
      </c>
      <c r="T8" s="147">
        <v>2.4700000000000002</v>
      </c>
      <c r="U8" s="147">
        <v>302.31</v>
      </c>
      <c r="V8" s="147">
        <v>0</v>
      </c>
      <c r="W8" s="147">
        <v>0</v>
      </c>
      <c r="X8" s="148">
        <v>0.05</v>
      </c>
      <c r="Y8" s="260"/>
      <c r="Z8" s="260"/>
    </row>
    <row r="9" spans="1:26" ht="26.25" customHeight="1" x14ac:dyDescent="0.25">
      <c r="A9" s="199"/>
      <c r="B9" s="606"/>
      <c r="C9" s="54">
        <v>53</v>
      </c>
      <c r="D9" s="56" t="s">
        <v>60</v>
      </c>
      <c r="E9" s="55" t="s">
        <v>105</v>
      </c>
      <c r="F9" s="67">
        <v>150</v>
      </c>
      <c r="G9" s="54"/>
      <c r="H9" s="39">
        <v>3.3</v>
      </c>
      <c r="I9" s="40">
        <v>4.95</v>
      </c>
      <c r="J9" s="53">
        <v>32.25</v>
      </c>
      <c r="K9" s="54">
        <v>186.45</v>
      </c>
      <c r="L9" s="39">
        <v>0.03</v>
      </c>
      <c r="M9" s="39">
        <v>0.03</v>
      </c>
      <c r="N9" s="40">
        <v>0</v>
      </c>
      <c r="O9" s="40">
        <v>18.899999999999999</v>
      </c>
      <c r="P9" s="53">
        <v>0.08</v>
      </c>
      <c r="Q9" s="38">
        <v>4.95</v>
      </c>
      <c r="R9" s="40">
        <v>79.83</v>
      </c>
      <c r="S9" s="360">
        <v>26.52</v>
      </c>
      <c r="T9" s="40">
        <v>0.53</v>
      </c>
      <c r="U9" s="40">
        <v>0.52</v>
      </c>
      <c r="V9" s="40">
        <v>0</v>
      </c>
      <c r="W9" s="40">
        <v>8.0000000000000002E-3</v>
      </c>
      <c r="X9" s="41">
        <v>2.7E-2</v>
      </c>
      <c r="Y9" s="260"/>
      <c r="Z9" s="260"/>
    </row>
    <row r="10" spans="1:26" ht="36" customHeight="1" x14ac:dyDescent="0.25">
      <c r="A10" s="199"/>
      <c r="B10" s="54"/>
      <c r="C10" s="61">
        <v>95</v>
      </c>
      <c r="D10" s="55" t="s">
        <v>45</v>
      </c>
      <c r="E10" s="295" t="s">
        <v>198</v>
      </c>
      <c r="F10" s="296">
        <v>200</v>
      </c>
      <c r="G10" s="55"/>
      <c r="H10" s="38">
        <v>0</v>
      </c>
      <c r="I10" s="40">
        <v>0</v>
      </c>
      <c r="J10" s="53">
        <v>20</v>
      </c>
      <c r="K10" s="88">
        <v>80.400000000000006</v>
      </c>
      <c r="L10" s="39">
        <v>0.1</v>
      </c>
      <c r="M10" s="39">
        <v>0.1</v>
      </c>
      <c r="N10" s="40">
        <v>3</v>
      </c>
      <c r="O10" s="40">
        <v>79.2</v>
      </c>
      <c r="P10" s="53">
        <v>0.96</v>
      </c>
      <c r="Q10" s="38">
        <v>0</v>
      </c>
      <c r="R10" s="40">
        <v>0</v>
      </c>
      <c r="S10" s="360">
        <v>0</v>
      </c>
      <c r="T10" s="40">
        <v>0</v>
      </c>
      <c r="U10" s="40">
        <v>0</v>
      </c>
      <c r="V10" s="40">
        <v>0</v>
      </c>
      <c r="W10" s="40">
        <v>0</v>
      </c>
      <c r="X10" s="41">
        <v>0</v>
      </c>
      <c r="Y10" s="260"/>
      <c r="Z10" s="260"/>
    </row>
    <row r="11" spans="1:26" ht="26.25" customHeight="1" x14ac:dyDescent="0.25">
      <c r="A11" s="199"/>
      <c r="B11" s="61"/>
      <c r="C11" s="67">
        <v>119</v>
      </c>
      <c r="D11" s="150" t="s">
        <v>40</v>
      </c>
      <c r="E11" s="55" t="s">
        <v>56</v>
      </c>
      <c r="F11" s="153">
        <v>25</v>
      </c>
      <c r="G11" s="753"/>
      <c r="H11" s="38">
        <v>1.7749999999999999</v>
      </c>
      <c r="I11" s="40">
        <v>0.17499999999999999</v>
      </c>
      <c r="J11" s="41">
        <v>11.05</v>
      </c>
      <c r="K11" s="58">
        <v>60</v>
      </c>
      <c r="L11" s="50">
        <v>2.5000000000000001E-2</v>
      </c>
      <c r="M11" s="51">
        <v>8.0000000000000002E-3</v>
      </c>
      <c r="N11" s="51">
        <v>0</v>
      </c>
      <c r="O11" s="51">
        <v>0</v>
      </c>
      <c r="P11" s="131">
        <v>0</v>
      </c>
      <c r="Q11" s="50">
        <v>9.25</v>
      </c>
      <c r="R11" s="51">
        <v>54.5</v>
      </c>
      <c r="S11" s="51">
        <v>16.25</v>
      </c>
      <c r="T11" s="51">
        <v>0.7</v>
      </c>
      <c r="U11" s="51">
        <v>23.25</v>
      </c>
      <c r="V11" s="51">
        <v>8.0000000000000004E-4</v>
      </c>
      <c r="W11" s="51">
        <v>2E-3</v>
      </c>
      <c r="X11" s="52">
        <v>0</v>
      </c>
      <c r="Y11" s="260"/>
      <c r="Z11" s="260"/>
    </row>
    <row r="12" spans="1:26" ht="26.25" customHeight="1" x14ac:dyDescent="0.25">
      <c r="A12" s="199"/>
      <c r="B12" s="61"/>
      <c r="C12" s="67">
        <v>120</v>
      </c>
      <c r="D12" s="150" t="s">
        <v>42</v>
      </c>
      <c r="E12" s="55" t="s">
        <v>57</v>
      </c>
      <c r="F12" s="153">
        <v>20</v>
      </c>
      <c r="G12" s="753"/>
      <c r="H12" s="38">
        <v>1.1399999999999999</v>
      </c>
      <c r="I12" s="40">
        <v>0.22</v>
      </c>
      <c r="J12" s="41">
        <v>7.44</v>
      </c>
      <c r="K12" s="58">
        <v>36.26</v>
      </c>
      <c r="L12" s="50">
        <v>0.02</v>
      </c>
      <c r="M12" s="51">
        <v>2.4E-2</v>
      </c>
      <c r="N12" s="51">
        <v>0.08</v>
      </c>
      <c r="O12" s="51">
        <v>0</v>
      </c>
      <c r="P12" s="131">
        <v>0</v>
      </c>
      <c r="Q12" s="50">
        <v>6.8</v>
      </c>
      <c r="R12" s="51">
        <v>24</v>
      </c>
      <c r="S12" s="51">
        <v>8.1999999999999993</v>
      </c>
      <c r="T12" s="51">
        <v>0.46</v>
      </c>
      <c r="U12" s="51">
        <v>73.5</v>
      </c>
      <c r="V12" s="51">
        <v>2E-3</v>
      </c>
      <c r="W12" s="51">
        <v>2E-3</v>
      </c>
      <c r="X12" s="52">
        <v>1.2E-2</v>
      </c>
      <c r="Y12" s="260"/>
      <c r="Z12" s="260"/>
    </row>
    <row r="13" spans="1:26" ht="26.25" customHeight="1" x14ac:dyDescent="0.25">
      <c r="A13" s="199"/>
      <c r="B13" s="203" t="s">
        <v>62</v>
      </c>
      <c r="C13" s="133"/>
      <c r="D13" s="134"/>
      <c r="E13" s="485" t="s">
        <v>47</v>
      </c>
      <c r="F13" s="136">
        <f>F6+F7+F9+F10+F11+F12</f>
        <v>500</v>
      </c>
      <c r="G13" s="133"/>
      <c r="H13" s="137">
        <f t="shared" ref="H13:X13" si="0">H6+H7+H9+H10+H11+H12</f>
        <v>25.074999999999999</v>
      </c>
      <c r="I13" s="138">
        <f t="shared" si="0"/>
        <v>22.924999999999997</v>
      </c>
      <c r="J13" s="139">
        <f t="shared" si="0"/>
        <v>79.64</v>
      </c>
      <c r="K13" s="365">
        <f t="shared" si="0"/>
        <v>632.36</v>
      </c>
      <c r="L13" s="137">
        <f t="shared" si="0"/>
        <v>0.53500000000000003</v>
      </c>
      <c r="M13" s="138">
        <f t="shared" si="0"/>
        <v>0.35700000000000004</v>
      </c>
      <c r="N13" s="138">
        <f t="shared" si="0"/>
        <v>3.41</v>
      </c>
      <c r="O13" s="138">
        <f t="shared" si="0"/>
        <v>166.65000000000003</v>
      </c>
      <c r="P13" s="140">
        <f t="shared" si="0"/>
        <v>1.34</v>
      </c>
      <c r="Q13" s="137">
        <f t="shared" si="0"/>
        <v>225.18</v>
      </c>
      <c r="R13" s="138">
        <f t="shared" si="0"/>
        <v>357.46999999999997</v>
      </c>
      <c r="S13" s="138">
        <f t="shared" si="0"/>
        <v>82.87</v>
      </c>
      <c r="T13" s="138">
        <f t="shared" si="0"/>
        <v>3.38</v>
      </c>
      <c r="U13" s="138">
        <f t="shared" si="0"/>
        <v>378.84999999999997</v>
      </c>
      <c r="V13" s="138">
        <f t="shared" si="0"/>
        <v>2.8E-3</v>
      </c>
      <c r="W13" s="138">
        <f t="shared" si="0"/>
        <v>1.2E-2</v>
      </c>
      <c r="X13" s="139">
        <f t="shared" si="0"/>
        <v>0.129</v>
      </c>
      <c r="Y13" s="260"/>
      <c r="Z13" s="260"/>
    </row>
    <row r="14" spans="1:26" ht="26.25" customHeight="1" x14ac:dyDescent="0.25">
      <c r="A14" s="199"/>
      <c r="B14" s="522" t="s">
        <v>64</v>
      </c>
      <c r="C14" s="142"/>
      <c r="D14" s="703"/>
      <c r="E14" s="489" t="s">
        <v>47</v>
      </c>
      <c r="F14" s="368">
        <f>F6+F8+F9+F10+F11+F12</f>
        <v>500</v>
      </c>
      <c r="G14" s="668"/>
      <c r="H14" s="168">
        <f t="shared" ref="H14:X14" si="1">H6+H8+H9+H10+H11+H12</f>
        <v>26.524999999999999</v>
      </c>
      <c r="I14" s="169">
        <f t="shared" si="1"/>
        <v>16.895</v>
      </c>
      <c r="J14" s="170">
        <f t="shared" si="1"/>
        <v>75.599999999999994</v>
      </c>
      <c r="K14" s="299">
        <f t="shared" si="1"/>
        <v>578.36</v>
      </c>
      <c r="L14" s="168">
        <f t="shared" si="1"/>
        <v>0.22499999999999998</v>
      </c>
      <c r="M14" s="169">
        <f t="shared" si="1"/>
        <v>0.32700000000000001</v>
      </c>
      <c r="N14" s="169">
        <f t="shared" si="1"/>
        <v>3.87</v>
      </c>
      <c r="O14" s="169">
        <f t="shared" si="1"/>
        <v>141.30000000000001</v>
      </c>
      <c r="P14" s="172">
        <f t="shared" si="1"/>
        <v>1.18</v>
      </c>
      <c r="Q14" s="168">
        <f t="shared" si="1"/>
        <v>182.79</v>
      </c>
      <c r="R14" s="169">
        <f t="shared" si="1"/>
        <v>450.74999999999994</v>
      </c>
      <c r="S14" s="169">
        <f t="shared" si="1"/>
        <v>80.06</v>
      </c>
      <c r="T14" s="169">
        <f t="shared" si="1"/>
        <v>4.25</v>
      </c>
      <c r="U14" s="169">
        <f t="shared" si="1"/>
        <v>412.78</v>
      </c>
      <c r="V14" s="169">
        <f t="shared" si="1"/>
        <v>2.8E-3</v>
      </c>
      <c r="W14" s="169">
        <f t="shared" si="1"/>
        <v>1.2E-2</v>
      </c>
      <c r="X14" s="170">
        <f t="shared" si="1"/>
        <v>8.8999999999999996E-2</v>
      </c>
      <c r="Y14" s="260"/>
      <c r="Z14" s="260"/>
    </row>
    <row r="15" spans="1:26" ht="26.25" customHeight="1" x14ac:dyDescent="0.25">
      <c r="A15" s="199"/>
      <c r="B15" s="484" t="s">
        <v>62</v>
      </c>
      <c r="C15" s="174"/>
      <c r="D15" s="707"/>
      <c r="E15" s="485" t="s">
        <v>48</v>
      </c>
      <c r="F15" s="176"/>
      <c r="G15" s="371"/>
      <c r="H15" s="137"/>
      <c r="I15" s="138"/>
      <c r="J15" s="139"/>
      <c r="K15" s="177">
        <f t="shared" ref="K15:K16" si="2">K13/23.5</f>
        <v>26.908936170212765</v>
      </c>
      <c r="L15" s="137"/>
      <c r="M15" s="138"/>
      <c r="N15" s="138"/>
      <c r="O15" s="138"/>
      <c r="P15" s="140"/>
      <c r="Q15" s="137"/>
      <c r="R15" s="138"/>
      <c r="S15" s="138"/>
      <c r="T15" s="138"/>
      <c r="U15" s="138"/>
      <c r="V15" s="138"/>
      <c r="W15" s="138"/>
      <c r="X15" s="139"/>
      <c r="Y15" s="260"/>
      <c r="Z15" s="260"/>
    </row>
    <row r="16" spans="1:26" ht="26.25" customHeight="1" x14ac:dyDescent="0.25">
      <c r="A16" s="671"/>
      <c r="B16" s="496" t="s">
        <v>64</v>
      </c>
      <c r="C16" s="180"/>
      <c r="D16" s="708"/>
      <c r="E16" s="498" t="s">
        <v>48</v>
      </c>
      <c r="F16" s="183"/>
      <c r="G16" s="181"/>
      <c r="H16" s="248"/>
      <c r="I16" s="249"/>
      <c r="J16" s="250"/>
      <c r="K16" s="251">
        <f t="shared" si="2"/>
        <v>24.611063829787234</v>
      </c>
      <c r="L16" s="248"/>
      <c r="M16" s="249"/>
      <c r="N16" s="249"/>
      <c r="O16" s="249"/>
      <c r="P16" s="500"/>
      <c r="Q16" s="248"/>
      <c r="R16" s="249"/>
      <c r="S16" s="249"/>
      <c r="T16" s="249"/>
      <c r="U16" s="249"/>
      <c r="V16" s="249"/>
      <c r="W16" s="249"/>
      <c r="X16" s="250"/>
      <c r="Y16" s="260"/>
      <c r="Z16" s="260"/>
    </row>
    <row r="17" spans="1:26" ht="36.75" customHeight="1" x14ac:dyDescent="0.25">
      <c r="A17" s="190" t="s">
        <v>49</v>
      </c>
      <c r="B17" s="310"/>
      <c r="C17" s="127">
        <v>13</v>
      </c>
      <c r="D17" s="125" t="s">
        <v>107</v>
      </c>
      <c r="E17" s="518" t="s">
        <v>134</v>
      </c>
      <c r="F17" s="416">
        <v>60</v>
      </c>
      <c r="G17" s="127"/>
      <c r="H17" s="196">
        <v>1.2</v>
      </c>
      <c r="I17" s="197">
        <v>4.26</v>
      </c>
      <c r="J17" s="86">
        <v>6.18</v>
      </c>
      <c r="K17" s="421">
        <v>67.92</v>
      </c>
      <c r="L17" s="196">
        <v>0.03</v>
      </c>
      <c r="M17" s="281">
        <v>0.02</v>
      </c>
      <c r="N17" s="197">
        <v>7.44</v>
      </c>
      <c r="O17" s="197">
        <v>930</v>
      </c>
      <c r="P17" s="86">
        <v>0</v>
      </c>
      <c r="Q17" s="281">
        <v>24.87</v>
      </c>
      <c r="R17" s="197">
        <v>42.95</v>
      </c>
      <c r="S17" s="197">
        <v>26.03</v>
      </c>
      <c r="T17" s="197">
        <v>0.76</v>
      </c>
      <c r="U17" s="197">
        <v>199.1</v>
      </c>
      <c r="V17" s="197">
        <v>2E-3</v>
      </c>
      <c r="W17" s="197">
        <v>0</v>
      </c>
      <c r="X17" s="86">
        <v>0.04</v>
      </c>
      <c r="Y17" s="113"/>
      <c r="Z17" s="113"/>
    </row>
    <row r="18" spans="1:26" ht="26.25" customHeight="1" x14ac:dyDescent="0.25">
      <c r="A18" s="123"/>
      <c r="B18" s="54"/>
      <c r="C18" s="67">
        <v>40</v>
      </c>
      <c r="D18" s="754" t="s">
        <v>51</v>
      </c>
      <c r="E18" s="755" t="s">
        <v>199</v>
      </c>
      <c r="F18" s="296">
        <v>200</v>
      </c>
      <c r="G18" s="54"/>
      <c r="H18" s="39">
        <v>5</v>
      </c>
      <c r="I18" s="40">
        <v>7.6</v>
      </c>
      <c r="J18" s="53">
        <v>12.8</v>
      </c>
      <c r="K18" s="433">
        <v>139.80000000000001</v>
      </c>
      <c r="L18" s="38">
        <v>0.04</v>
      </c>
      <c r="M18" s="39">
        <v>0.1</v>
      </c>
      <c r="N18" s="40">
        <v>3.32</v>
      </c>
      <c r="O18" s="40">
        <v>152.19999999999999</v>
      </c>
      <c r="P18" s="41">
        <v>0</v>
      </c>
      <c r="Q18" s="38">
        <v>31.94</v>
      </c>
      <c r="R18" s="40">
        <v>109.2</v>
      </c>
      <c r="S18" s="40">
        <v>24.66</v>
      </c>
      <c r="T18" s="40">
        <v>1.18</v>
      </c>
      <c r="U18" s="40">
        <v>408.2</v>
      </c>
      <c r="V18" s="40">
        <v>2.4E-2</v>
      </c>
      <c r="W18" s="40">
        <v>6.0000000000000001E-3</v>
      </c>
      <c r="X18" s="41">
        <v>4.2000000000000003E-2</v>
      </c>
      <c r="Y18" s="113"/>
      <c r="Z18" s="113"/>
    </row>
    <row r="19" spans="1:26" ht="26.25" customHeight="1" x14ac:dyDescent="0.25">
      <c r="A19" s="201"/>
      <c r="B19" s="340"/>
      <c r="C19" s="49">
        <v>178</v>
      </c>
      <c r="D19" s="607" t="s">
        <v>53</v>
      </c>
      <c r="E19" s="608" t="s">
        <v>200</v>
      </c>
      <c r="F19" s="48">
        <v>240</v>
      </c>
      <c r="G19" s="61"/>
      <c r="H19" s="39">
        <v>25.92</v>
      </c>
      <c r="I19" s="40">
        <v>14.64</v>
      </c>
      <c r="J19" s="53">
        <v>12.48</v>
      </c>
      <c r="K19" s="433">
        <v>284.39999999999998</v>
      </c>
      <c r="L19" s="38">
        <v>0.7</v>
      </c>
      <c r="M19" s="39">
        <v>0.22</v>
      </c>
      <c r="N19" s="40">
        <v>21.6</v>
      </c>
      <c r="O19" s="40">
        <v>72</v>
      </c>
      <c r="P19" s="41">
        <v>0</v>
      </c>
      <c r="Q19" s="38">
        <v>124.18</v>
      </c>
      <c r="R19" s="40">
        <v>187.01</v>
      </c>
      <c r="S19" s="40">
        <v>54.14</v>
      </c>
      <c r="T19" s="40">
        <v>3</v>
      </c>
      <c r="U19" s="40">
        <v>911.76</v>
      </c>
      <c r="V19" s="40">
        <v>5.0000000000000001E-3</v>
      </c>
      <c r="W19" s="40">
        <v>1E-3</v>
      </c>
      <c r="X19" s="41">
        <v>9.6000000000000002E-2</v>
      </c>
      <c r="Y19" s="260"/>
      <c r="Z19" s="260"/>
    </row>
    <row r="20" spans="1:26" ht="33.75" customHeight="1" x14ac:dyDescent="0.25">
      <c r="A20" s="316"/>
      <c r="B20" s="54"/>
      <c r="C20" s="61">
        <v>216</v>
      </c>
      <c r="D20" s="56" t="s">
        <v>45</v>
      </c>
      <c r="E20" s="59" t="s">
        <v>75</v>
      </c>
      <c r="F20" s="54">
        <v>200</v>
      </c>
      <c r="G20" s="92"/>
      <c r="H20" s="38">
        <v>0.26</v>
      </c>
      <c r="I20" s="40">
        <v>0</v>
      </c>
      <c r="J20" s="41">
        <v>15.46</v>
      </c>
      <c r="K20" s="54">
        <v>62</v>
      </c>
      <c r="L20" s="50">
        <v>0</v>
      </c>
      <c r="M20" s="65">
        <v>0</v>
      </c>
      <c r="N20" s="51">
        <v>4.4000000000000004</v>
      </c>
      <c r="O20" s="51">
        <v>0</v>
      </c>
      <c r="P20" s="52">
        <v>0</v>
      </c>
      <c r="Q20" s="65">
        <v>0.4</v>
      </c>
      <c r="R20" s="51">
        <v>0</v>
      </c>
      <c r="S20" s="51">
        <v>0</v>
      </c>
      <c r="T20" s="51">
        <v>0.04</v>
      </c>
      <c r="U20" s="51">
        <v>0.36</v>
      </c>
      <c r="V20" s="51">
        <v>0</v>
      </c>
      <c r="W20" s="51">
        <v>0</v>
      </c>
      <c r="X20" s="52">
        <v>0</v>
      </c>
      <c r="Y20" s="113"/>
      <c r="Z20" s="113"/>
    </row>
    <row r="21" spans="1:26" ht="26.25" customHeight="1" x14ac:dyDescent="0.25">
      <c r="A21" s="316"/>
      <c r="B21" s="54"/>
      <c r="C21" s="67"/>
      <c r="D21" s="55" t="s">
        <v>40</v>
      </c>
      <c r="E21" s="56" t="s">
        <v>56</v>
      </c>
      <c r="F21" s="54">
        <v>45</v>
      </c>
      <c r="G21" s="89"/>
      <c r="H21" s="39">
        <v>3.19</v>
      </c>
      <c r="I21" s="40">
        <v>0.31</v>
      </c>
      <c r="J21" s="53">
        <v>19.89</v>
      </c>
      <c r="K21" s="54">
        <v>108</v>
      </c>
      <c r="L21" s="39">
        <v>0.05</v>
      </c>
      <c r="M21" s="39">
        <v>0.02</v>
      </c>
      <c r="N21" s="40">
        <v>0</v>
      </c>
      <c r="O21" s="40">
        <v>0</v>
      </c>
      <c r="P21" s="53">
        <v>0</v>
      </c>
      <c r="Q21" s="38">
        <v>16.649999999999999</v>
      </c>
      <c r="R21" s="40">
        <v>98.1</v>
      </c>
      <c r="S21" s="40">
        <v>29.25</v>
      </c>
      <c r="T21" s="40">
        <v>1.26</v>
      </c>
      <c r="U21" s="40">
        <v>41.85</v>
      </c>
      <c r="V21" s="40">
        <v>2E-3</v>
      </c>
      <c r="W21" s="40">
        <v>3.0000000000000001E-3</v>
      </c>
      <c r="X21" s="41">
        <v>0</v>
      </c>
      <c r="Y21" s="113"/>
      <c r="Z21" s="113"/>
    </row>
    <row r="22" spans="1:26" ht="26.25" customHeight="1" x14ac:dyDescent="0.25">
      <c r="A22" s="316"/>
      <c r="B22" s="54"/>
      <c r="C22" s="67"/>
      <c r="D22" s="55" t="s">
        <v>42</v>
      </c>
      <c r="E22" s="56" t="s">
        <v>57</v>
      </c>
      <c r="F22" s="54">
        <v>25</v>
      </c>
      <c r="G22" s="89"/>
      <c r="H22" s="39">
        <v>1.42</v>
      </c>
      <c r="I22" s="40">
        <v>0.27</v>
      </c>
      <c r="J22" s="53">
        <v>9.3000000000000007</v>
      </c>
      <c r="K22" s="54">
        <v>45.32</v>
      </c>
      <c r="L22" s="39">
        <v>0.02</v>
      </c>
      <c r="M22" s="39">
        <v>0.03</v>
      </c>
      <c r="N22" s="40">
        <v>0.1</v>
      </c>
      <c r="O22" s="40">
        <v>0</v>
      </c>
      <c r="P22" s="53">
        <v>0</v>
      </c>
      <c r="Q22" s="38">
        <v>8.5</v>
      </c>
      <c r="R22" s="40">
        <v>30</v>
      </c>
      <c r="S22" s="40">
        <v>10.25</v>
      </c>
      <c r="T22" s="40">
        <v>0.56999999999999995</v>
      </c>
      <c r="U22" s="40">
        <v>91.87</v>
      </c>
      <c r="V22" s="40">
        <v>2.5000000000000001E-3</v>
      </c>
      <c r="W22" s="40">
        <v>2.5000000000000001E-3</v>
      </c>
      <c r="X22" s="41">
        <v>0.02</v>
      </c>
      <c r="Y22" s="113"/>
      <c r="Z22" s="113"/>
    </row>
    <row r="23" spans="1:26" ht="26.25" customHeight="1" x14ac:dyDescent="0.25">
      <c r="A23" s="201"/>
      <c r="B23" s="340"/>
      <c r="C23" s="551"/>
      <c r="D23" s="549"/>
      <c r="E23" s="744" t="s">
        <v>47</v>
      </c>
      <c r="F23" s="513">
        <f>SUM(F17:F22)</f>
        <v>770</v>
      </c>
      <c r="G23" s="548"/>
      <c r="H23" s="510">
        <f t="shared" ref="H23:X23" si="3">SUM(H17:H22)</f>
        <v>36.99</v>
      </c>
      <c r="I23" s="511">
        <f t="shared" si="3"/>
        <v>27.08</v>
      </c>
      <c r="J23" s="512">
        <f t="shared" si="3"/>
        <v>76.11</v>
      </c>
      <c r="K23" s="619">
        <f t="shared" si="3"/>
        <v>707.44</v>
      </c>
      <c r="L23" s="514">
        <f t="shared" si="3"/>
        <v>0.84000000000000008</v>
      </c>
      <c r="M23" s="511">
        <f t="shared" si="3"/>
        <v>0.39</v>
      </c>
      <c r="N23" s="511">
        <f t="shared" si="3"/>
        <v>36.86</v>
      </c>
      <c r="O23" s="511">
        <f t="shared" si="3"/>
        <v>1154.2</v>
      </c>
      <c r="P23" s="515">
        <f t="shared" si="3"/>
        <v>0</v>
      </c>
      <c r="Q23" s="514">
        <f t="shared" si="3"/>
        <v>206.54000000000002</v>
      </c>
      <c r="R23" s="511">
        <f t="shared" si="3"/>
        <v>467.26</v>
      </c>
      <c r="S23" s="511">
        <f t="shared" si="3"/>
        <v>144.32999999999998</v>
      </c>
      <c r="T23" s="511">
        <f t="shared" si="3"/>
        <v>6.81</v>
      </c>
      <c r="U23" s="511">
        <f t="shared" si="3"/>
        <v>1653.1399999999999</v>
      </c>
      <c r="V23" s="511">
        <f t="shared" si="3"/>
        <v>3.5500000000000004E-2</v>
      </c>
      <c r="W23" s="511">
        <f t="shared" si="3"/>
        <v>1.2500000000000001E-2</v>
      </c>
      <c r="X23" s="515">
        <f t="shared" si="3"/>
        <v>0.19799999999999998</v>
      </c>
      <c r="Y23" s="260"/>
      <c r="Z23" s="260"/>
    </row>
    <row r="24" spans="1:26" ht="26.25" customHeight="1" x14ac:dyDescent="0.25">
      <c r="A24" s="243"/>
      <c r="B24" s="643"/>
      <c r="C24" s="610"/>
      <c r="D24" s="611"/>
      <c r="E24" s="746" t="s">
        <v>48</v>
      </c>
      <c r="F24" s="392"/>
      <c r="G24" s="392"/>
      <c r="H24" s="74"/>
      <c r="I24" s="71"/>
      <c r="J24" s="612"/>
      <c r="K24" s="756">
        <f>K23/23.5</f>
        <v>30.103829787234044</v>
      </c>
      <c r="L24" s="70"/>
      <c r="M24" s="74"/>
      <c r="N24" s="71"/>
      <c r="O24" s="71"/>
      <c r="P24" s="72"/>
      <c r="Q24" s="70"/>
      <c r="R24" s="71"/>
      <c r="S24" s="71"/>
      <c r="T24" s="71"/>
      <c r="U24" s="71"/>
      <c r="V24" s="71"/>
      <c r="W24" s="71"/>
      <c r="X24" s="72"/>
      <c r="Y24" s="260"/>
      <c r="Z24" s="260"/>
    </row>
    <row r="25" spans="1:26" ht="15.75" customHeight="1" x14ac:dyDescent="0.25">
      <c r="A25" s="6"/>
      <c r="B25" s="1"/>
      <c r="C25" s="1"/>
      <c r="D25" s="6"/>
      <c r="E25" s="6"/>
      <c r="F25" s="6"/>
      <c r="G25" s="6"/>
      <c r="H25" s="107"/>
      <c r="I25" s="6"/>
      <c r="J25" s="6"/>
      <c r="K25" s="108"/>
      <c r="L25" s="6"/>
      <c r="M25" s="6"/>
      <c r="N25" s="6"/>
    </row>
    <row r="26" spans="1:26" ht="15.75" customHeight="1" x14ac:dyDescent="0.25">
      <c r="A26" s="327" t="s">
        <v>91</v>
      </c>
      <c r="B26" s="327" t="s">
        <v>91</v>
      </c>
      <c r="C26" s="328"/>
      <c r="D26" s="329"/>
      <c r="E26" s="330"/>
      <c r="F26" s="326"/>
      <c r="G26" s="6"/>
      <c r="H26" s="6"/>
      <c r="I26" s="6"/>
      <c r="J26" s="6"/>
    </row>
    <row r="27" spans="1:26" ht="15.75" customHeight="1" x14ac:dyDescent="0.25">
      <c r="A27" s="331" t="s">
        <v>77</v>
      </c>
      <c r="B27" s="331" t="s">
        <v>77</v>
      </c>
      <c r="C27" s="332"/>
      <c r="D27" s="333"/>
      <c r="E27" s="334"/>
      <c r="F27" s="326"/>
      <c r="G27" s="6"/>
      <c r="H27" s="6"/>
      <c r="I27" s="6"/>
      <c r="J27" s="6"/>
    </row>
    <row r="28" spans="1:26" ht="15.75" customHeight="1" x14ac:dyDescent="0.25">
      <c r="B28" s="1"/>
      <c r="C28" s="1"/>
    </row>
    <row r="29" spans="1:26" ht="15.75" customHeight="1" x14ac:dyDescent="0.25">
      <c r="B29" s="1"/>
      <c r="C29" s="1"/>
      <c r="D29" s="6"/>
      <c r="E29" s="325"/>
      <c r="F29" s="326"/>
      <c r="G29" s="6"/>
      <c r="H29" s="6"/>
      <c r="I29" s="6"/>
      <c r="J29" s="6"/>
    </row>
    <row r="30" spans="1:26" ht="15.75" customHeight="1" x14ac:dyDescent="0.25">
      <c r="B30" s="1"/>
      <c r="C30" s="1"/>
      <c r="D30" s="6"/>
      <c r="E30" s="6"/>
      <c r="F30" s="6"/>
      <c r="G30" s="6"/>
      <c r="H30" s="6"/>
      <c r="I30" s="6"/>
      <c r="J30" s="6"/>
    </row>
    <row r="31" spans="1:26" ht="15.75" customHeight="1" x14ac:dyDescent="0.25">
      <c r="B31" s="1"/>
      <c r="C31" s="1"/>
      <c r="D31" s="6"/>
      <c r="E31" s="6"/>
      <c r="F31" s="6"/>
      <c r="G31" s="6"/>
      <c r="H31" s="6"/>
      <c r="I31" s="6"/>
      <c r="J31" s="6"/>
    </row>
    <row r="32" spans="1:26" ht="15.75" customHeight="1" x14ac:dyDescent="0.25">
      <c r="B32" s="1"/>
      <c r="C32" s="1"/>
      <c r="D32" s="6"/>
      <c r="E32" s="6"/>
      <c r="F32" s="6"/>
      <c r="G32" s="6"/>
      <c r="H32" s="6"/>
      <c r="I32" s="6"/>
      <c r="J32" s="6"/>
    </row>
    <row r="33" spans="2:10" ht="15.75" customHeight="1" x14ac:dyDescent="0.25">
      <c r="B33" s="1"/>
      <c r="C33" s="1"/>
      <c r="D33" s="6"/>
      <c r="E33" s="6"/>
      <c r="F33" s="6"/>
      <c r="G33" s="6"/>
      <c r="H33" s="6"/>
      <c r="I33" s="6"/>
      <c r="J33" s="6"/>
    </row>
    <row r="34" spans="2:10" ht="15.75" customHeight="1" x14ac:dyDescent="0.25">
      <c r="B34" s="1"/>
      <c r="C34" s="1"/>
      <c r="D34" s="6"/>
      <c r="E34" s="6"/>
      <c r="F34" s="6"/>
      <c r="G34" s="6"/>
      <c r="H34" s="6"/>
      <c r="I34" s="6"/>
      <c r="J34" s="6"/>
    </row>
    <row r="35" spans="2:10" ht="15.75" customHeight="1" x14ac:dyDescent="0.25">
      <c r="B35" s="1"/>
      <c r="C35" s="1"/>
      <c r="D35" s="6"/>
      <c r="E35" s="6"/>
      <c r="F35" s="6"/>
      <c r="G35" s="6"/>
      <c r="H35" s="6"/>
      <c r="I35" s="6"/>
      <c r="J35" s="6"/>
    </row>
    <row r="36" spans="2:10" ht="15.75" customHeight="1" x14ac:dyDescent="0.25">
      <c r="B36" s="1"/>
      <c r="C36" s="1"/>
      <c r="D36" s="6"/>
      <c r="E36" s="6"/>
      <c r="F36" s="6"/>
      <c r="G36" s="6"/>
      <c r="H36" s="6"/>
      <c r="I36" s="6"/>
      <c r="J36" s="6"/>
    </row>
    <row r="37" spans="2:10" ht="15.75" customHeight="1" x14ac:dyDescent="0.25">
      <c r="B37" s="1"/>
      <c r="C37" s="1"/>
    </row>
    <row r="38" spans="2:10" ht="15.75" customHeight="1" x14ac:dyDescent="0.25">
      <c r="B38" s="1"/>
      <c r="C38" s="1"/>
    </row>
    <row r="39" spans="2:10" ht="15.75" customHeight="1" x14ac:dyDescent="0.25">
      <c r="B39" s="1"/>
      <c r="C39" s="1"/>
    </row>
    <row r="40" spans="2:10" ht="15.75" customHeight="1" x14ac:dyDescent="0.25">
      <c r="B40" s="1"/>
      <c r="C40" s="1"/>
    </row>
    <row r="41" spans="2:10" ht="15.75" customHeight="1" x14ac:dyDescent="0.25">
      <c r="B41" s="1"/>
      <c r="C41" s="1"/>
    </row>
    <row r="42" spans="2:10" ht="15.75" customHeight="1" x14ac:dyDescent="0.25">
      <c r="B42" s="1"/>
      <c r="C42" s="1"/>
    </row>
    <row r="43" spans="2:10" ht="15.75" customHeight="1" x14ac:dyDescent="0.25">
      <c r="B43" s="1"/>
      <c r="C43" s="1"/>
    </row>
    <row r="44" spans="2:10" ht="15.75" customHeight="1" x14ac:dyDescent="0.25">
      <c r="B44" s="1"/>
      <c r="C44" s="1"/>
    </row>
    <row r="45" spans="2:10" ht="15.75" customHeight="1" x14ac:dyDescent="0.25">
      <c r="B45" s="1"/>
      <c r="C45" s="1"/>
    </row>
    <row r="46" spans="2:10" ht="15.75" customHeight="1" x14ac:dyDescent="0.25">
      <c r="B46" s="1"/>
      <c r="C46" s="1"/>
    </row>
    <row r="47" spans="2:10" ht="15.75" customHeight="1" x14ac:dyDescent="0.25">
      <c r="B47" s="1"/>
      <c r="C47" s="1"/>
    </row>
    <row r="48" spans="2:10" ht="15.75" customHeight="1" x14ac:dyDescent="0.25">
      <c r="B48" s="1"/>
      <c r="C48" s="1"/>
    </row>
    <row r="49" spans="2:3" ht="15.75" customHeight="1" x14ac:dyDescent="0.25">
      <c r="B49" s="1"/>
      <c r="C49" s="1"/>
    </row>
    <row r="50" spans="2:3" ht="15.75" customHeight="1" x14ac:dyDescent="0.25">
      <c r="B50" s="1"/>
      <c r="C50" s="1"/>
    </row>
    <row r="51" spans="2:3" ht="15.75" customHeight="1" x14ac:dyDescent="0.25">
      <c r="B51" s="1"/>
      <c r="C51" s="1"/>
    </row>
    <row r="52" spans="2:3" ht="15.75" customHeight="1" x14ac:dyDescent="0.25">
      <c r="B52" s="1"/>
      <c r="C52" s="1"/>
    </row>
    <row r="53" spans="2:3" ht="15.75" customHeight="1" x14ac:dyDescent="0.25">
      <c r="B53" s="1"/>
      <c r="C53" s="1"/>
    </row>
    <row r="54" spans="2:3" ht="15.75" customHeight="1" x14ac:dyDescent="0.25">
      <c r="B54" s="1"/>
      <c r="C54" s="1"/>
    </row>
    <row r="55" spans="2:3" ht="15.75" customHeight="1" x14ac:dyDescent="0.25">
      <c r="B55" s="1"/>
      <c r="C55" s="1"/>
    </row>
    <row r="56" spans="2:3" ht="15.75" customHeight="1" x14ac:dyDescent="0.25">
      <c r="B56" s="1"/>
      <c r="C56" s="1"/>
    </row>
    <row r="57" spans="2:3" ht="15.75" customHeight="1" x14ac:dyDescent="0.25">
      <c r="B57" s="1"/>
      <c r="C57" s="1"/>
    </row>
    <row r="58" spans="2:3" ht="15.75" customHeight="1" x14ac:dyDescent="0.25">
      <c r="B58" s="1"/>
      <c r="C58" s="1"/>
    </row>
    <row r="59" spans="2:3" ht="15.75" customHeight="1" x14ac:dyDescent="0.25">
      <c r="B59" s="1"/>
      <c r="C59" s="1"/>
    </row>
    <row r="60" spans="2:3" ht="15.75" customHeight="1" x14ac:dyDescent="0.25">
      <c r="B60" s="1"/>
      <c r="C60" s="1"/>
    </row>
    <row r="61" spans="2:3" ht="15.75" customHeight="1" x14ac:dyDescent="0.25">
      <c r="B61" s="1"/>
      <c r="C61" s="1"/>
    </row>
    <row r="62" spans="2:3" ht="15.75" customHeight="1" x14ac:dyDescent="0.25">
      <c r="B62" s="1"/>
      <c r="C62" s="1"/>
    </row>
    <row r="63" spans="2:3" ht="15.75" customHeight="1" x14ac:dyDescent="0.25">
      <c r="B63" s="1"/>
      <c r="C63" s="1"/>
    </row>
    <row r="64" spans="2:3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  <row r="995" spans="2:3" ht="15.75" customHeight="1" x14ac:dyDescent="0.25">
      <c r="B995" s="1"/>
      <c r="C995" s="1"/>
    </row>
    <row r="996" spans="2:3" ht="15.75" customHeight="1" x14ac:dyDescent="0.25">
      <c r="B996" s="1"/>
      <c r="C996" s="1"/>
    </row>
    <row r="997" spans="2:3" ht="15.75" customHeight="1" x14ac:dyDescent="0.25">
      <c r="B997" s="1"/>
      <c r="C997" s="1"/>
    </row>
    <row r="998" spans="2:3" ht="15.75" customHeight="1" x14ac:dyDescent="0.25">
      <c r="B998" s="1"/>
      <c r="C998" s="1"/>
    </row>
    <row r="999" spans="2:3" ht="15.75" customHeight="1" x14ac:dyDescent="0.25">
      <c r="B999" s="1"/>
      <c r="C999" s="1"/>
    </row>
    <row r="1000" spans="2:3" ht="15.75" customHeight="1" x14ac:dyDescent="0.25">
      <c r="B1000" s="1"/>
      <c r="C1000" s="1"/>
    </row>
  </sheetData>
  <mergeCells count="2">
    <mergeCell ref="L4:P4"/>
    <mergeCell ref="Q4:X4"/>
  </mergeCells>
  <pageMargins left="0.7" right="0.7" top="0.75" bottom="0.75" header="0" footer="0"/>
  <pageSetup paperSize="9" scale="44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9.7109375" customWidth="1"/>
    <col min="2" max="2" width="9.28515625" customWidth="1"/>
    <col min="3" max="3" width="16.140625" customWidth="1"/>
    <col min="4" max="4" width="22.28515625" customWidth="1"/>
    <col min="5" max="5" width="54.28515625" customWidth="1"/>
    <col min="6" max="6" width="13.85546875" customWidth="1"/>
    <col min="7" max="7" width="10.85546875" customWidth="1"/>
    <col min="8" max="8" width="8.7109375" customWidth="1"/>
    <col min="9" max="9" width="11.28515625" customWidth="1"/>
    <col min="10" max="10" width="14" customWidth="1"/>
    <col min="11" max="11" width="20.7109375" customWidth="1"/>
    <col min="12" max="12" width="11.28515625" customWidth="1"/>
    <col min="13" max="21" width="8.7109375" customWidth="1"/>
    <col min="22" max="23" width="11.140625" customWidth="1"/>
    <col min="24" max="26" width="8.7109375" customWidth="1"/>
  </cols>
  <sheetData>
    <row r="1" spans="1:26" x14ac:dyDescent="0.25">
      <c r="C1" s="1"/>
    </row>
    <row r="2" spans="1:26" ht="23.25" x14ac:dyDescent="0.35">
      <c r="A2" s="2" t="s">
        <v>0</v>
      </c>
      <c r="B2" s="2"/>
      <c r="C2" s="3"/>
      <c r="D2" s="2" t="s">
        <v>1</v>
      </c>
      <c r="E2" s="2"/>
      <c r="F2" s="4" t="s">
        <v>2</v>
      </c>
      <c r="G2" s="264">
        <v>21</v>
      </c>
      <c r="H2" s="2"/>
      <c r="K2" s="4"/>
      <c r="L2" s="3"/>
      <c r="M2" s="5"/>
      <c r="N2" s="6"/>
    </row>
    <row r="3" spans="1:26" x14ac:dyDescent="0.25">
      <c r="A3" s="5"/>
      <c r="B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109"/>
      <c r="C4" s="9" t="s">
        <v>3</v>
      </c>
      <c r="D4" s="336"/>
      <c r="E4" s="266"/>
      <c r="F4" s="12"/>
      <c r="G4" s="9"/>
      <c r="H4" s="401" t="s">
        <v>4</v>
      </c>
      <c r="I4" s="267"/>
      <c r="J4" s="402"/>
      <c r="K4" s="16" t="s">
        <v>5</v>
      </c>
      <c r="L4" s="815" t="s">
        <v>6</v>
      </c>
      <c r="M4" s="816"/>
      <c r="N4" s="816"/>
      <c r="O4" s="816"/>
      <c r="P4" s="817"/>
      <c r="Q4" s="820" t="s">
        <v>7</v>
      </c>
      <c r="R4" s="821"/>
      <c r="S4" s="821"/>
      <c r="T4" s="821"/>
      <c r="U4" s="821"/>
      <c r="V4" s="821"/>
      <c r="W4" s="821"/>
      <c r="X4" s="822"/>
      <c r="Y4" s="113"/>
      <c r="Z4" s="113"/>
    </row>
    <row r="5" spans="1:26" ht="45.75" x14ac:dyDescent="0.25">
      <c r="A5" s="114" t="s">
        <v>8</v>
      </c>
      <c r="B5" s="114"/>
      <c r="C5" s="19" t="s">
        <v>9</v>
      </c>
      <c r="D5" s="18" t="s">
        <v>10</v>
      </c>
      <c r="E5" s="19" t="s">
        <v>11</v>
      </c>
      <c r="F5" s="22" t="s">
        <v>12</v>
      </c>
      <c r="G5" s="19" t="s">
        <v>13</v>
      </c>
      <c r="H5" s="23" t="s">
        <v>14</v>
      </c>
      <c r="I5" s="24" t="s">
        <v>15</v>
      </c>
      <c r="J5" s="25" t="s">
        <v>16</v>
      </c>
      <c r="K5" s="26" t="s">
        <v>17</v>
      </c>
      <c r="L5" s="27" t="s">
        <v>18</v>
      </c>
      <c r="M5" s="27" t="s">
        <v>19</v>
      </c>
      <c r="N5" s="27" t="s">
        <v>20</v>
      </c>
      <c r="O5" s="28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338" t="s">
        <v>30</v>
      </c>
      <c r="Y5" s="113"/>
      <c r="Z5" s="113"/>
    </row>
    <row r="6" spans="1:26" ht="37.5" customHeight="1" x14ac:dyDescent="0.25">
      <c r="A6" s="190" t="s">
        <v>31</v>
      </c>
      <c r="B6" s="190"/>
      <c r="C6" s="79" t="s">
        <v>201</v>
      </c>
      <c r="D6" s="125" t="s">
        <v>32</v>
      </c>
      <c r="E6" s="757" t="s">
        <v>59</v>
      </c>
      <c r="F6" s="758">
        <v>17</v>
      </c>
      <c r="G6" s="79"/>
      <c r="H6" s="38">
        <v>1.7</v>
      </c>
      <c r="I6" s="40">
        <v>4.42</v>
      </c>
      <c r="J6" s="41">
        <v>0.85</v>
      </c>
      <c r="K6" s="67">
        <v>49.98</v>
      </c>
      <c r="L6" s="34">
        <v>0</v>
      </c>
      <c r="M6" s="314">
        <v>0</v>
      </c>
      <c r="N6" s="35">
        <v>0.1</v>
      </c>
      <c r="O6" s="35">
        <v>0</v>
      </c>
      <c r="P6" s="315">
        <v>0</v>
      </c>
      <c r="Q6" s="34">
        <v>25.16</v>
      </c>
      <c r="R6" s="35">
        <v>18.190000000000001</v>
      </c>
      <c r="S6" s="35">
        <v>3.74</v>
      </c>
      <c r="T6" s="35">
        <v>0.1</v>
      </c>
      <c r="U6" s="35">
        <v>0</v>
      </c>
      <c r="V6" s="35">
        <v>0</v>
      </c>
      <c r="W6" s="35">
        <v>0</v>
      </c>
      <c r="X6" s="36">
        <v>0</v>
      </c>
      <c r="Y6" s="113"/>
      <c r="Z6" s="113"/>
    </row>
    <row r="7" spans="1:26" ht="37.5" customHeight="1" x14ac:dyDescent="0.25">
      <c r="A7" s="123"/>
      <c r="B7" s="123"/>
      <c r="C7" s="79">
        <v>25</v>
      </c>
      <c r="D7" s="80" t="s">
        <v>32</v>
      </c>
      <c r="E7" s="81" t="s">
        <v>50</v>
      </c>
      <c r="F7" s="82">
        <v>150</v>
      </c>
      <c r="G7" s="79"/>
      <c r="H7" s="83">
        <v>0.6</v>
      </c>
      <c r="I7" s="43">
        <v>0.45</v>
      </c>
      <c r="J7" s="84">
        <v>12.3</v>
      </c>
      <c r="K7" s="79">
        <v>54.9</v>
      </c>
      <c r="L7" s="42">
        <v>0.03</v>
      </c>
      <c r="M7" s="83">
        <v>0.05</v>
      </c>
      <c r="N7" s="43">
        <v>7.5</v>
      </c>
      <c r="O7" s="43">
        <v>0</v>
      </c>
      <c r="P7" s="44">
        <v>0</v>
      </c>
      <c r="Q7" s="83">
        <v>28.5</v>
      </c>
      <c r="R7" s="43">
        <v>24</v>
      </c>
      <c r="S7" s="43">
        <v>18</v>
      </c>
      <c r="T7" s="43">
        <v>3.45</v>
      </c>
      <c r="U7" s="43">
        <v>232.5</v>
      </c>
      <c r="V7" s="43">
        <v>2E-3</v>
      </c>
      <c r="W7" s="43">
        <v>2.0000000000000001E-4</v>
      </c>
      <c r="X7" s="52">
        <v>0.02</v>
      </c>
      <c r="Y7" s="113"/>
      <c r="Z7" s="113"/>
    </row>
    <row r="8" spans="1:26" ht="37.5" customHeight="1" x14ac:dyDescent="0.25">
      <c r="A8" s="123"/>
      <c r="B8" s="123"/>
      <c r="C8" s="54">
        <v>145</v>
      </c>
      <c r="D8" s="55" t="s">
        <v>202</v>
      </c>
      <c r="E8" s="676" t="s">
        <v>203</v>
      </c>
      <c r="F8" s="759">
        <v>150</v>
      </c>
      <c r="G8" s="54"/>
      <c r="H8" s="38">
        <v>19.2</v>
      </c>
      <c r="I8" s="40">
        <v>14.7</v>
      </c>
      <c r="J8" s="41">
        <v>32.85</v>
      </c>
      <c r="K8" s="67">
        <v>340.95</v>
      </c>
      <c r="L8" s="38">
        <v>0.73</v>
      </c>
      <c r="M8" s="39">
        <v>0.3</v>
      </c>
      <c r="N8" s="40">
        <v>0.37</v>
      </c>
      <c r="O8" s="40">
        <v>33.75</v>
      </c>
      <c r="P8" s="53">
        <v>0.3</v>
      </c>
      <c r="Q8" s="38">
        <v>144.54</v>
      </c>
      <c r="R8" s="40">
        <v>241.95</v>
      </c>
      <c r="S8" s="40">
        <v>24.97</v>
      </c>
      <c r="T8" s="40">
        <v>0.84</v>
      </c>
      <c r="U8" s="40">
        <v>263.7</v>
      </c>
      <c r="V8" s="40">
        <v>1.2E-2</v>
      </c>
      <c r="W8" s="40">
        <v>3.3000000000000002E-2</v>
      </c>
      <c r="X8" s="41">
        <v>7.6999999999999999E-2</v>
      </c>
      <c r="Y8" s="113"/>
      <c r="Z8" s="113"/>
    </row>
    <row r="9" spans="1:26" ht="52.5" customHeight="1" x14ac:dyDescent="0.25">
      <c r="A9" s="123"/>
      <c r="B9" s="123"/>
      <c r="C9" s="54">
        <v>113</v>
      </c>
      <c r="D9" s="55" t="s">
        <v>38</v>
      </c>
      <c r="E9" s="56" t="s">
        <v>39</v>
      </c>
      <c r="F9" s="54">
        <v>200</v>
      </c>
      <c r="G9" s="57"/>
      <c r="H9" s="38">
        <v>0.2</v>
      </c>
      <c r="I9" s="40">
        <v>0</v>
      </c>
      <c r="J9" s="41">
        <v>11</v>
      </c>
      <c r="K9" s="58">
        <v>45.6</v>
      </c>
      <c r="L9" s="38">
        <v>0</v>
      </c>
      <c r="M9" s="39">
        <v>0</v>
      </c>
      <c r="N9" s="40">
        <v>2.6</v>
      </c>
      <c r="O9" s="40">
        <v>0</v>
      </c>
      <c r="P9" s="41">
        <v>0</v>
      </c>
      <c r="Q9" s="38">
        <v>15.64</v>
      </c>
      <c r="R9" s="40">
        <v>8.8000000000000007</v>
      </c>
      <c r="S9" s="40">
        <v>4.72</v>
      </c>
      <c r="T9" s="40">
        <v>0.8</v>
      </c>
      <c r="U9" s="40">
        <v>15.34</v>
      </c>
      <c r="V9" s="40">
        <v>0</v>
      </c>
      <c r="W9" s="40">
        <v>0</v>
      </c>
      <c r="X9" s="41">
        <v>0</v>
      </c>
      <c r="Y9" s="113"/>
      <c r="Z9" s="113"/>
    </row>
    <row r="10" spans="1:26" ht="37.5" customHeight="1" x14ac:dyDescent="0.25">
      <c r="A10" s="123"/>
      <c r="B10" s="123"/>
      <c r="C10" s="54">
        <v>121</v>
      </c>
      <c r="D10" s="55" t="s">
        <v>40</v>
      </c>
      <c r="E10" s="59" t="s">
        <v>41</v>
      </c>
      <c r="F10" s="60">
        <v>20</v>
      </c>
      <c r="G10" s="54"/>
      <c r="H10" s="38">
        <v>1.44</v>
      </c>
      <c r="I10" s="40">
        <v>0.13</v>
      </c>
      <c r="J10" s="41">
        <v>9.83</v>
      </c>
      <c r="K10" s="67">
        <v>50.44</v>
      </c>
      <c r="L10" s="38">
        <v>0.04</v>
      </c>
      <c r="M10" s="39">
        <v>7.0000000000000001E-3</v>
      </c>
      <c r="N10" s="40">
        <v>0</v>
      </c>
      <c r="O10" s="40">
        <v>0</v>
      </c>
      <c r="P10" s="53">
        <v>0</v>
      </c>
      <c r="Q10" s="38">
        <v>7.5</v>
      </c>
      <c r="R10" s="40">
        <v>24.6</v>
      </c>
      <c r="S10" s="40">
        <v>9.9</v>
      </c>
      <c r="T10" s="40">
        <v>0.45</v>
      </c>
      <c r="U10" s="40">
        <v>18.399999999999999</v>
      </c>
      <c r="V10" s="40">
        <v>0</v>
      </c>
      <c r="W10" s="40">
        <v>0</v>
      </c>
      <c r="X10" s="41">
        <v>0</v>
      </c>
      <c r="Y10" s="113"/>
      <c r="Z10" s="113"/>
    </row>
    <row r="11" spans="1:26" ht="37.5" customHeight="1" x14ac:dyDescent="0.25">
      <c r="A11" s="123"/>
      <c r="B11" s="123"/>
      <c r="C11" s="54">
        <v>120</v>
      </c>
      <c r="D11" s="55" t="s">
        <v>42</v>
      </c>
      <c r="E11" s="55" t="s">
        <v>57</v>
      </c>
      <c r="F11" s="67">
        <v>20</v>
      </c>
      <c r="G11" s="54"/>
      <c r="H11" s="38">
        <v>1.1399999999999999</v>
      </c>
      <c r="I11" s="40">
        <v>0.22</v>
      </c>
      <c r="J11" s="41">
        <v>7.44</v>
      </c>
      <c r="K11" s="58">
        <v>36.26</v>
      </c>
      <c r="L11" s="50">
        <v>0.02</v>
      </c>
      <c r="M11" s="65">
        <v>2.4E-2</v>
      </c>
      <c r="N11" s="51">
        <v>0.08</v>
      </c>
      <c r="O11" s="51">
        <v>0</v>
      </c>
      <c r="P11" s="52">
        <v>0</v>
      </c>
      <c r="Q11" s="50">
        <v>6.8</v>
      </c>
      <c r="R11" s="51">
        <v>24</v>
      </c>
      <c r="S11" s="51">
        <v>8.1999999999999993</v>
      </c>
      <c r="T11" s="51">
        <v>0.46</v>
      </c>
      <c r="U11" s="51">
        <v>73.5</v>
      </c>
      <c r="V11" s="51">
        <v>2E-3</v>
      </c>
      <c r="W11" s="51">
        <v>2E-3</v>
      </c>
      <c r="X11" s="52">
        <v>1.2E-2</v>
      </c>
      <c r="Y11" s="113"/>
      <c r="Z11" s="113"/>
    </row>
    <row r="12" spans="1:26" ht="37.5" customHeight="1" x14ac:dyDescent="0.25">
      <c r="A12" s="123"/>
      <c r="B12" s="123"/>
      <c r="C12" s="54"/>
      <c r="D12" s="55"/>
      <c r="E12" s="318" t="s">
        <v>47</v>
      </c>
      <c r="F12" s="344">
        <f>SUM(F6:F11)</f>
        <v>557</v>
      </c>
      <c r="G12" s="54"/>
      <c r="H12" s="38">
        <f t="shared" ref="H12:X12" si="0">SUM(H6:H11)</f>
        <v>24.28</v>
      </c>
      <c r="I12" s="40">
        <f t="shared" si="0"/>
        <v>19.919999999999998</v>
      </c>
      <c r="J12" s="41">
        <f t="shared" si="0"/>
        <v>74.27</v>
      </c>
      <c r="K12" s="93">
        <f t="shared" si="0"/>
        <v>578.13</v>
      </c>
      <c r="L12" s="38">
        <f t="shared" si="0"/>
        <v>0.82000000000000006</v>
      </c>
      <c r="M12" s="40">
        <f t="shared" si="0"/>
        <v>0.38100000000000001</v>
      </c>
      <c r="N12" s="40">
        <f t="shared" si="0"/>
        <v>10.65</v>
      </c>
      <c r="O12" s="40">
        <f t="shared" si="0"/>
        <v>33.75</v>
      </c>
      <c r="P12" s="53">
        <f t="shared" si="0"/>
        <v>0.3</v>
      </c>
      <c r="Q12" s="38">
        <f t="shared" si="0"/>
        <v>228.14</v>
      </c>
      <c r="R12" s="40">
        <f t="shared" si="0"/>
        <v>341.54</v>
      </c>
      <c r="S12" s="40">
        <f t="shared" si="0"/>
        <v>69.53</v>
      </c>
      <c r="T12" s="40">
        <f t="shared" si="0"/>
        <v>6.1000000000000005</v>
      </c>
      <c r="U12" s="40">
        <f t="shared" si="0"/>
        <v>603.43999999999994</v>
      </c>
      <c r="V12" s="40">
        <f t="shared" si="0"/>
        <v>1.6E-2</v>
      </c>
      <c r="W12" s="40">
        <f t="shared" si="0"/>
        <v>3.5200000000000002E-2</v>
      </c>
      <c r="X12" s="41">
        <f t="shared" si="0"/>
        <v>0.109</v>
      </c>
      <c r="Y12" s="113"/>
      <c r="Z12" s="113"/>
    </row>
    <row r="13" spans="1:26" ht="37.5" customHeight="1" x14ac:dyDescent="0.25">
      <c r="A13" s="178"/>
      <c r="B13" s="178"/>
      <c r="C13" s="760"/>
      <c r="D13" s="349"/>
      <c r="E13" s="324" t="s">
        <v>48</v>
      </c>
      <c r="F13" s="348"/>
      <c r="G13" s="349"/>
      <c r="H13" s="761"/>
      <c r="I13" s="762"/>
      <c r="J13" s="763"/>
      <c r="K13" s="353">
        <f>K12/23.5</f>
        <v>24.601276595744682</v>
      </c>
      <c r="L13" s="764"/>
      <c r="M13" s="762"/>
      <c r="N13" s="762"/>
      <c r="O13" s="762"/>
      <c r="P13" s="765"/>
      <c r="Q13" s="761"/>
      <c r="R13" s="762"/>
      <c r="S13" s="762"/>
      <c r="T13" s="762"/>
      <c r="U13" s="762"/>
      <c r="V13" s="762"/>
      <c r="W13" s="762"/>
      <c r="X13" s="763"/>
      <c r="Y13" s="113"/>
      <c r="Z13" s="113"/>
    </row>
    <row r="14" spans="1:26" ht="37.5" customHeight="1" x14ac:dyDescent="0.25">
      <c r="A14" s="190" t="s">
        <v>49</v>
      </c>
      <c r="B14" s="190"/>
      <c r="C14" s="194">
        <v>134</v>
      </c>
      <c r="D14" s="80" t="s">
        <v>32</v>
      </c>
      <c r="E14" s="125" t="s">
        <v>102</v>
      </c>
      <c r="F14" s="79">
        <v>150</v>
      </c>
      <c r="G14" s="396"/>
      <c r="H14" s="42">
        <v>0.6</v>
      </c>
      <c r="I14" s="43">
        <v>0</v>
      </c>
      <c r="J14" s="44">
        <v>16.95</v>
      </c>
      <c r="K14" s="127">
        <v>69</v>
      </c>
      <c r="L14" s="42">
        <v>0.01</v>
      </c>
      <c r="M14" s="43">
        <v>0.03</v>
      </c>
      <c r="N14" s="43">
        <v>19.5</v>
      </c>
      <c r="O14" s="43">
        <v>0</v>
      </c>
      <c r="P14" s="84">
        <v>0</v>
      </c>
      <c r="Q14" s="42">
        <v>24</v>
      </c>
      <c r="R14" s="43">
        <v>16.5</v>
      </c>
      <c r="S14" s="43">
        <v>13.5</v>
      </c>
      <c r="T14" s="43">
        <v>3.3</v>
      </c>
      <c r="U14" s="43">
        <v>417</v>
      </c>
      <c r="V14" s="43">
        <v>3.0000000000000001E-3</v>
      </c>
      <c r="W14" s="43">
        <v>5.0000000000000001E-4</v>
      </c>
      <c r="X14" s="44">
        <v>1.4999999999999999E-2</v>
      </c>
      <c r="Y14" s="113"/>
      <c r="Z14" s="113"/>
    </row>
    <row r="15" spans="1:26" ht="37.5" customHeight="1" x14ac:dyDescent="0.25">
      <c r="A15" s="123"/>
      <c r="B15" s="123"/>
      <c r="C15" s="54">
        <v>237</v>
      </c>
      <c r="D15" s="56" t="s">
        <v>51</v>
      </c>
      <c r="E15" s="59" t="s">
        <v>204</v>
      </c>
      <c r="F15" s="508">
        <v>200</v>
      </c>
      <c r="G15" s="150"/>
      <c r="H15" s="38">
        <v>1.8</v>
      </c>
      <c r="I15" s="40">
        <v>5.4</v>
      </c>
      <c r="J15" s="41">
        <v>7.2</v>
      </c>
      <c r="K15" s="67">
        <v>84.8</v>
      </c>
      <c r="L15" s="50">
        <v>0.03</v>
      </c>
      <c r="M15" s="51">
        <v>0.04</v>
      </c>
      <c r="N15" s="51">
        <v>10.08</v>
      </c>
      <c r="O15" s="51">
        <v>104.4</v>
      </c>
      <c r="P15" s="131">
        <v>0</v>
      </c>
      <c r="Q15" s="50">
        <v>28.34</v>
      </c>
      <c r="R15" s="51">
        <v>33.4</v>
      </c>
      <c r="S15" s="51">
        <v>15.66</v>
      </c>
      <c r="T15" s="51">
        <v>0.62</v>
      </c>
      <c r="U15" s="51">
        <v>269</v>
      </c>
      <c r="V15" s="51">
        <v>0.04</v>
      </c>
      <c r="W15" s="51">
        <v>0</v>
      </c>
      <c r="X15" s="52">
        <v>0.02</v>
      </c>
      <c r="Y15" s="113"/>
      <c r="Z15" s="113"/>
    </row>
    <row r="16" spans="1:26" ht="37.5" customHeight="1" x14ac:dyDescent="0.25">
      <c r="A16" s="201"/>
      <c r="B16" s="766" t="s">
        <v>62</v>
      </c>
      <c r="C16" s="203">
        <v>258</v>
      </c>
      <c r="D16" s="132" t="s">
        <v>53</v>
      </c>
      <c r="E16" s="677" t="s">
        <v>205</v>
      </c>
      <c r="F16" s="203">
        <v>90</v>
      </c>
      <c r="G16" s="133"/>
      <c r="H16" s="137">
        <v>13.03</v>
      </c>
      <c r="I16" s="138">
        <v>8.84</v>
      </c>
      <c r="J16" s="139">
        <v>8.16</v>
      </c>
      <c r="K16" s="203">
        <v>156.21</v>
      </c>
      <c r="L16" s="137">
        <v>0.06</v>
      </c>
      <c r="M16" s="461">
        <v>0.09</v>
      </c>
      <c r="N16" s="138">
        <v>1.65</v>
      </c>
      <c r="O16" s="138">
        <v>40</v>
      </c>
      <c r="P16" s="140">
        <v>0.03</v>
      </c>
      <c r="Q16" s="137">
        <v>30.88</v>
      </c>
      <c r="R16" s="138">
        <v>112.22</v>
      </c>
      <c r="S16" s="138">
        <v>16.48</v>
      </c>
      <c r="T16" s="138">
        <v>1.1399999999999999</v>
      </c>
      <c r="U16" s="138">
        <v>216.01</v>
      </c>
      <c r="V16" s="138">
        <v>4.0000000000000001E-3</v>
      </c>
      <c r="W16" s="138">
        <v>8.9999999999999998E-4</v>
      </c>
      <c r="X16" s="139">
        <v>0.1</v>
      </c>
      <c r="Y16" s="113"/>
      <c r="Z16" s="113"/>
    </row>
    <row r="17" spans="1:26" ht="37.5" customHeight="1" x14ac:dyDescent="0.25">
      <c r="A17" s="201"/>
      <c r="B17" s="767" t="s">
        <v>68</v>
      </c>
      <c r="C17" s="210">
        <v>150</v>
      </c>
      <c r="D17" s="560" t="s">
        <v>53</v>
      </c>
      <c r="E17" s="287" t="s">
        <v>206</v>
      </c>
      <c r="F17" s="678">
        <v>90</v>
      </c>
      <c r="G17" s="214"/>
      <c r="H17" s="146">
        <v>20.25</v>
      </c>
      <c r="I17" s="147">
        <v>15.57</v>
      </c>
      <c r="J17" s="148">
        <v>2.34</v>
      </c>
      <c r="K17" s="142">
        <v>230.13</v>
      </c>
      <c r="L17" s="146">
        <v>0.06</v>
      </c>
      <c r="M17" s="147">
        <v>0.13</v>
      </c>
      <c r="N17" s="147">
        <v>8.5</v>
      </c>
      <c r="O17" s="147">
        <v>199.8</v>
      </c>
      <c r="P17" s="149">
        <v>0</v>
      </c>
      <c r="Q17" s="146">
        <v>41.24</v>
      </c>
      <c r="R17" s="147">
        <v>108.78</v>
      </c>
      <c r="S17" s="147">
        <v>23.68</v>
      </c>
      <c r="T17" s="147">
        <v>1.39</v>
      </c>
      <c r="U17" s="147">
        <v>287.2</v>
      </c>
      <c r="V17" s="147">
        <v>5.0000000000000001E-3</v>
      </c>
      <c r="W17" s="147">
        <v>8.9999999999999998E-4</v>
      </c>
      <c r="X17" s="148">
        <v>0.13</v>
      </c>
      <c r="Y17" s="113"/>
      <c r="Z17" s="113"/>
    </row>
    <row r="18" spans="1:26" ht="37.5" customHeight="1" x14ac:dyDescent="0.25">
      <c r="A18" s="316"/>
      <c r="B18" s="364"/>
      <c r="C18" s="203">
        <v>50</v>
      </c>
      <c r="D18" s="216" t="s">
        <v>60</v>
      </c>
      <c r="E18" s="132" t="s">
        <v>73</v>
      </c>
      <c r="F18" s="203">
        <v>150</v>
      </c>
      <c r="G18" s="206"/>
      <c r="H18" s="217">
        <v>3.3</v>
      </c>
      <c r="I18" s="218">
        <v>7.8</v>
      </c>
      <c r="J18" s="219">
        <v>22.35</v>
      </c>
      <c r="K18" s="220">
        <v>173.1</v>
      </c>
      <c r="L18" s="137">
        <v>0.14000000000000001</v>
      </c>
      <c r="M18" s="138">
        <v>0.12</v>
      </c>
      <c r="N18" s="138">
        <v>18.149999999999999</v>
      </c>
      <c r="O18" s="138">
        <v>21.6</v>
      </c>
      <c r="P18" s="140">
        <v>0.1</v>
      </c>
      <c r="Q18" s="137">
        <v>36.36</v>
      </c>
      <c r="R18" s="138">
        <v>85.5</v>
      </c>
      <c r="S18" s="138">
        <v>27.8</v>
      </c>
      <c r="T18" s="138">
        <v>1.1399999999999999</v>
      </c>
      <c r="U18" s="138">
        <v>701.4</v>
      </c>
      <c r="V18" s="138">
        <v>8.0000000000000002E-3</v>
      </c>
      <c r="W18" s="138">
        <v>2E-3</v>
      </c>
      <c r="X18" s="139">
        <v>4.2000000000000003E-2</v>
      </c>
      <c r="Y18" s="113"/>
      <c r="Z18" s="113"/>
    </row>
    <row r="19" spans="1:26" ht="37.5" customHeight="1" x14ac:dyDescent="0.25">
      <c r="A19" s="316"/>
      <c r="B19" s="209" t="s">
        <v>68</v>
      </c>
      <c r="C19" s="210">
        <v>51</v>
      </c>
      <c r="D19" s="222" t="s">
        <v>60</v>
      </c>
      <c r="E19" s="211" t="s">
        <v>74</v>
      </c>
      <c r="F19" s="210">
        <v>150</v>
      </c>
      <c r="G19" s="142"/>
      <c r="H19" s="223">
        <v>3.3</v>
      </c>
      <c r="I19" s="224">
        <v>3.9</v>
      </c>
      <c r="J19" s="225">
        <v>25.65</v>
      </c>
      <c r="K19" s="226">
        <v>151.35</v>
      </c>
      <c r="L19" s="223">
        <v>0.15</v>
      </c>
      <c r="M19" s="224">
        <v>0.09</v>
      </c>
      <c r="N19" s="224">
        <v>21</v>
      </c>
      <c r="O19" s="224">
        <v>0</v>
      </c>
      <c r="P19" s="227">
        <v>0</v>
      </c>
      <c r="Q19" s="223">
        <v>14.01</v>
      </c>
      <c r="R19" s="224">
        <v>78.63</v>
      </c>
      <c r="S19" s="224">
        <v>29.37</v>
      </c>
      <c r="T19" s="224">
        <v>1.32</v>
      </c>
      <c r="U19" s="224">
        <v>809.4</v>
      </c>
      <c r="V19" s="224">
        <v>8.0000000000000002E-3</v>
      </c>
      <c r="W19" s="224">
        <v>5.9999999999999995E-4</v>
      </c>
      <c r="X19" s="225">
        <v>4.4999999999999998E-2</v>
      </c>
      <c r="Y19" s="113"/>
      <c r="Z19" s="113"/>
    </row>
    <row r="20" spans="1:26" ht="37.5" customHeight="1" x14ac:dyDescent="0.25">
      <c r="A20" s="316"/>
      <c r="B20" s="201"/>
      <c r="C20" s="61">
        <v>107</v>
      </c>
      <c r="D20" s="62" t="s">
        <v>45</v>
      </c>
      <c r="E20" s="362" t="s">
        <v>207</v>
      </c>
      <c r="F20" s="768">
        <v>200</v>
      </c>
      <c r="G20" s="128"/>
      <c r="H20" s="50">
        <v>0</v>
      </c>
      <c r="I20" s="51">
        <v>0</v>
      </c>
      <c r="J20" s="52">
        <v>22.8</v>
      </c>
      <c r="K20" s="49">
        <v>92</v>
      </c>
      <c r="L20" s="50">
        <v>0.04</v>
      </c>
      <c r="M20" s="51">
        <v>0.08</v>
      </c>
      <c r="N20" s="51">
        <v>12</v>
      </c>
      <c r="O20" s="51">
        <v>100</v>
      </c>
      <c r="P20" s="131">
        <v>0</v>
      </c>
      <c r="Q20" s="50">
        <v>0</v>
      </c>
      <c r="R20" s="51">
        <v>0</v>
      </c>
      <c r="S20" s="51">
        <v>0</v>
      </c>
      <c r="T20" s="51">
        <v>0</v>
      </c>
      <c r="U20" s="51">
        <v>304</v>
      </c>
      <c r="V20" s="51">
        <v>0</v>
      </c>
      <c r="W20" s="51">
        <v>0</v>
      </c>
      <c r="X20" s="52">
        <v>0</v>
      </c>
      <c r="Y20" s="113"/>
      <c r="Z20" s="113"/>
    </row>
    <row r="21" spans="1:26" ht="37.5" customHeight="1" x14ac:dyDescent="0.25">
      <c r="A21" s="316"/>
      <c r="B21" s="201"/>
      <c r="C21" s="61">
        <v>119</v>
      </c>
      <c r="D21" s="62" t="s">
        <v>40</v>
      </c>
      <c r="E21" s="46" t="s">
        <v>56</v>
      </c>
      <c r="F21" s="45">
        <v>30</v>
      </c>
      <c r="G21" s="128"/>
      <c r="H21" s="50">
        <v>2.13</v>
      </c>
      <c r="I21" s="51">
        <v>0.21</v>
      </c>
      <c r="J21" s="52">
        <v>13.26</v>
      </c>
      <c r="K21" s="64">
        <v>72</v>
      </c>
      <c r="L21" s="50">
        <v>0.03</v>
      </c>
      <c r="M21" s="51">
        <v>0.01</v>
      </c>
      <c r="N21" s="51">
        <v>0</v>
      </c>
      <c r="O21" s="51">
        <v>0</v>
      </c>
      <c r="P21" s="131">
        <v>0</v>
      </c>
      <c r="Q21" s="50">
        <v>11.1</v>
      </c>
      <c r="R21" s="51">
        <v>65.400000000000006</v>
      </c>
      <c r="S21" s="51">
        <v>19.5</v>
      </c>
      <c r="T21" s="51">
        <v>0.84</v>
      </c>
      <c r="U21" s="51">
        <v>27.9</v>
      </c>
      <c r="V21" s="51">
        <v>1E-3</v>
      </c>
      <c r="W21" s="51">
        <v>2E-3</v>
      </c>
      <c r="X21" s="52">
        <v>0</v>
      </c>
      <c r="Y21" s="113"/>
      <c r="Z21" s="113"/>
    </row>
    <row r="22" spans="1:26" ht="37.5" customHeight="1" x14ac:dyDescent="0.25">
      <c r="A22" s="316"/>
      <c r="B22" s="201"/>
      <c r="C22" s="61">
        <v>120</v>
      </c>
      <c r="D22" s="62" t="s">
        <v>42</v>
      </c>
      <c r="E22" s="46" t="s">
        <v>57</v>
      </c>
      <c r="F22" s="45">
        <v>20</v>
      </c>
      <c r="G22" s="128"/>
      <c r="H22" s="50">
        <v>1.1399999999999999</v>
      </c>
      <c r="I22" s="51">
        <v>0.22</v>
      </c>
      <c r="J22" s="52">
        <v>7.44</v>
      </c>
      <c r="K22" s="64">
        <v>36.26</v>
      </c>
      <c r="L22" s="50">
        <v>0.02</v>
      </c>
      <c r="M22" s="51">
        <v>2.4E-2</v>
      </c>
      <c r="N22" s="51">
        <v>0.08</v>
      </c>
      <c r="O22" s="51">
        <v>0</v>
      </c>
      <c r="P22" s="131">
        <v>0</v>
      </c>
      <c r="Q22" s="50">
        <v>6.8</v>
      </c>
      <c r="R22" s="51">
        <v>24</v>
      </c>
      <c r="S22" s="51">
        <v>8.1999999999999993</v>
      </c>
      <c r="T22" s="51">
        <v>0.46</v>
      </c>
      <c r="U22" s="51">
        <v>73.5</v>
      </c>
      <c r="V22" s="51">
        <v>2E-3</v>
      </c>
      <c r="W22" s="51">
        <v>2E-3</v>
      </c>
      <c r="X22" s="52">
        <v>1.2E-2</v>
      </c>
      <c r="Y22" s="113"/>
      <c r="Z22" s="113"/>
    </row>
    <row r="23" spans="1:26" ht="37.5" customHeight="1" x14ac:dyDescent="0.25">
      <c r="A23" s="316"/>
      <c r="B23" s="364"/>
      <c r="C23" s="563"/>
      <c r="D23" s="527"/>
      <c r="E23" s="154" t="s">
        <v>47</v>
      </c>
      <c r="F23" s="233">
        <f>F14+F15+F16+F18+F20+F21+F22</f>
        <v>840</v>
      </c>
      <c r="G23" s="233"/>
      <c r="H23" s="157">
        <f t="shared" ref="H23:X23" si="1">H14+H15+H16+H18+H20+H21+H22</f>
        <v>22</v>
      </c>
      <c r="I23" s="158">
        <f t="shared" si="1"/>
        <v>22.47</v>
      </c>
      <c r="J23" s="159">
        <f t="shared" si="1"/>
        <v>98.160000000000011</v>
      </c>
      <c r="K23" s="160">
        <f t="shared" si="1"/>
        <v>683.37</v>
      </c>
      <c r="L23" s="157">
        <f t="shared" si="1"/>
        <v>0.33000000000000007</v>
      </c>
      <c r="M23" s="158">
        <f t="shared" si="1"/>
        <v>0.39400000000000007</v>
      </c>
      <c r="N23" s="158">
        <f t="shared" si="1"/>
        <v>61.459999999999994</v>
      </c>
      <c r="O23" s="158">
        <f t="shared" si="1"/>
        <v>266</v>
      </c>
      <c r="P23" s="161">
        <f t="shared" si="1"/>
        <v>0.13</v>
      </c>
      <c r="Q23" s="157">
        <f t="shared" si="1"/>
        <v>137.48000000000002</v>
      </c>
      <c r="R23" s="158">
        <f t="shared" si="1"/>
        <v>337.02</v>
      </c>
      <c r="S23" s="158">
        <f t="shared" si="1"/>
        <v>101.14</v>
      </c>
      <c r="T23" s="158">
        <f t="shared" si="1"/>
        <v>7.4999999999999991</v>
      </c>
      <c r="U23" s="158">
        <f t="shared" si="1"/>
        <v>2008.81</v>
      </c>
      <c r="V23" s="158">
        <f t="shared" si="1"/>
        <v>5.8000000000000003E-2</v>
      </c>
      <c r="W23" s="158">
        <f t="shared" si="1"/>
        <v>7.4000000000000003E-3</v>
      </c>
      <c r="X23" s="159">
        <f t="shared" si="1"/>
        <v>0.18900000000000003</v>
      </c>
      <c r="Y23" s="113"/>
      <c r="Z23" s="113"/>
    </row>
    <row r="24" spans="1:26" ht="37.5" customHeight="1" x14ac:dyDescent="0.25">
      <c r="A24" s="316"/>
      <c r="B24" s="209"/>
      <c r="C24" s="366"/>
      <c r="D24" s="530"/>
      <c r="E24" s="769" t="s">
        <v>47</v>
      </c>
      <c r="F24" s="238">
        <f>F14+F15+F17+F19+F20+F21+F22</f>
        <v>840</v>
      </c>
      <c r="G24" s="238"/>
      <c r="H24" s="168">
        <f t="shared" ref="H24:X24" si="2">H14+H15+H17+H19+H20+H21+H22</f>
        <v>29.22</v>
      </c>
      <c r="I24" s="169">
        <f t="shared" si="2"/>
        <v>25.299999999999997</v>
      </c>
      <c r="J24" s="170">
        <f t="shared" si="2"/>
        <v>95.64</v>
      </c>
      <c r="K24" s="299">
        <f t="shared" si="2"/>
        <v>735.54</v>
      </c>
      <c r="L24" s="168">
        <f t="shared" si="2"/>
        <v>0.33999999999999997</v>
      </c>
      <c r="M24" s="169">
        <f t="shared" si="2"/>
        <v>0.40400000000000008</v>
      </c>
      <c r="N24" s="169">
        <f t="shared" si="2"/>
        <v>71.16</v>
      </c>
      <c r="O24" s="169">
        <f t="shared" si="2"/>
        <v>404.20000000000005</v>
      </c>
      <c r="P24" s="172">
        <f t="shared" si="2"/>
        <v>0</v>
      </c>
      <c r="Q24" s="168">
        <f t="shared" si="2"/>
        <v>125.49000000000001</v>
      </c>
      <c r="R24" s="169">
        <f t="shared" si="2"/>
        <v>326.71000000000004</v>
      </c>
      <c r="S24" s="169">
        <f t="shared" si="2"/>
        <v>109.91000000000001</v>
      </c>
      <c r="T24" s="169">
        <f t="shared" si="2"/>
        <v>7.93</v>
      </c>
      <c r="U24" s="169">
        <f t="shared" si="2"/>
        <v>2188</v>
      </c>
      <c r="V24" s="169">
        <f t="shared" si="2"/>
        <v>5.9000000000000004E-2</v>
      </c>
      <c r="W24" s="169">
        <f t="shared" si="2"/>
        <v>6.0000000000000001E-3</v>
      </c>
      <c r="X24" s="170">
        <f t="shared" si="2"/>
        <v>0.22200000000000003</v>
      </c>
      <c r="Y24" s="113"/>
      <c r="Z24" s="113"/>
    </row>
    <row r="25" spans="1:26" ht="37.5" customHeight="1" x14ac:dyDescent="0.25">
      <c r="A25" s="316"/>
      <c r="B25" s="364"/>
      <c r="C25" s="563"/>
      <c r="D25" s="370"/>
      <c r="E25" s="532" t="s">
        <v>208</v>
      </c>
      <c r="F25" s="680"/>
      <c r="G25" s="680"/>
      <c r="H25" s="157"/>
      <c r="I25" s="158"/>
      <c r="J25" s="159"/>
      <c r="K25" s="177">
        <f t="shared" ref="K25:K26" si="3">K23/23.5</f>
        <v>29.079574468085106</v>
      </c>
      <c r="L25" s="157"/>
      <c r="M25" s="158"/>
      <c r="N25" s="158"/>
      <c r="O25" s="158"/>
      <c r="P25" s="161"/>
      <c r="Q25" s="157"/>
      <c r="R25" s="158"/>
      <c r="S25" s="158"/>
      <c r="T25" s="158"/>
      <c r="U25" s="158"/>
      <c r="V25" s="158"/>
      <c r="W25" s="158"/>
      <c r="X25" s="159"/>
      <c r="Y25" s="113"/>
      <c r="Z25" s="113"/>
    </row>
    <row r="26" spans="1:26" ht="37.5" customHeight="1" x14ac:dyDescent="0.25">
      <c r="A26" s="323"/>
      <c r="B26" s="372"/>
      <c r="C26" s="373"/>
      <c r="D26" s="374"/>
      <c r="E26" s="182" t="s">
        <v>208</v>
      </c>
      <c r="F26" s="770"/>
      <c r="G26" s="181"/>
      <c r="H26" s="248"/>
      <c r="I26" s="249"/>
      <c r="J26" s="250"/>
      <c r="K26" s="251">
        <f t="shared" si="3"/>
        <v>31.299574468085105</v>
      </c>
      <c r="L26" s="252"/>
      <c r="M26" s="253"/>
      <c r="N26" s="253"/>
      <c r="O26" s="253"/>
      <c r="P26" s="254"/>
      <c r="Q26" s="252"/>
      <c r="R26" s="253"/>
      <c r="S26" s="253"/>
      <c r="T26" s="253"/>
      <c r="U26" s="253"/>
      <c r="V26" s="253"/>
      <c r="W26" s="253"/>
      <c r="X26" s="255"/>
      <c r="Y26" s="113"/>
      <c r="Z26" s="113"/>
    </row>
    <row r="27" spans="1:26" ht="15.75" customHeight="1" x14ac:dyDescent="0.25">
      <c r="A27" s="6"/>
      <c r="B27" s="6"/>
      <c r="C27" s="1"/>
      <c r="D27" s="6"/>
      <c r="E27" s="6"/>
      <c r="F27" s="6"/>
      <c r="G27" s="6"/>
      <c r="H27" s="107"/>
      <c r="I27" s="6"/>
      <c r="J27" s="6"/>
      <c r="K27" s="108"/>
      <c r="L27" s="6"/>
      <c r="M27" s="6"/>
      <c r="N27" s="6"/>
    </row>
    <row r="28" spans="1:26" ht="15.75" customHeight="1" x14ac:dyDescent="0.25">
      <c r="C28" s="1"/>
      <c r="D28" s="6"/>
      <c r="E28" s="455"/>
      <c r="F28" s="326"/>
      <c r="G28" s="6"/>
      <c r="H28" s="6"/>
      <c r="I28" s="6"/>
      <c r="J28" s="6"/>
    </row>
    <row r="29" spans="1:26" ht="15.75" customHeight="1" x14ac:dyDescent="0.25">
      <c r="C29" s="1"/>
      <c r="D29" s="6"/>
      <c r="E29" s="325"/>
      <c r="F29" s="326"/>
      <c r="G29" s="6"/>
      <c r="H29" s="6"/>
      <c r="I29" s="6"/>
      <c r="J29" s="6"/>
    </row>
    <row r="30" spans="1:26" ht="15.75" customHeight="1" x14ac:dyDescent="0.25">
      <c r="C30" s="1"/>
      <c r="D30" s="6"/>
      <c r="E30" s="6"/>
      <c r="F30" s="6"/>
      <c r="G30" s="6"/>
      <c r="H30" s="6"/>
      <c r="I30" s="6"/>
      <c r="J30" s="6"/>
    </row>
    <row r="31" spans="1:26" ht="15.75" customHeight="1" x14ac:dyDescent="0.25">
      <c r="C31" s="1"/>
      <c r="D31" s="6"/>
      <c r="E31" s="6"/>
      <c r="F31" s="6"/>
      <c r="G31" s="6"/>
      <c r="H31" s="6"/>
      <c r="I31" s="6"/>
      <c r="J31" s="6"/>
    </row>
    <row r="32" spans="1:26" ht="15.75" customHeight="1" x14ac:dyDescent="0.25">
      <c r="A32" s="327" t="s">
        <v>91</v>
      </c>
      <c r="B32" s="328"/>
      <c r="C32" s="329"/>
      <c r="D32" s="330"/>
      <c r="E32" s="6"/>
      <c r="F32" s="6"/>
      <c r="G32" s="6"/>
      <c r="H32" s="6"/>
      <c r="I32" s="6"/>
      <c r="J32" s="6"/>
    </row>
    <row r="33" spans="1:10" ht="15.75" customHeight="1" x14ac:dyDescent="0.25">
      <c r="A33" s="331" t="s">
        <v>77</v>
      </c>
      <c r="B33" s="332"/>
      <c r="C33" s="333"/>
      <c r="D33" s="334"/>
      <c r="E33" s="6"/>
      <c r="F33" s="6"/>
      <c r="G33" s="6"/>
      <c r="H33" s="6"/>
      <c r="I33" s="6"/>
      <c r="J33" s="6"/>
    </row>
    <row r="34" spans="1:10" ht="15.75" customHeight="1" x14ac:dyDescent="0.25">
      <c r="C34" s="1"/>
      <c r="D34" s="6"/>
      <c r="E34" s="6"/>
      <c r="F34" s="6"/>
      <c r="G34" s="6"/>
      <c r="H34" s="6"/>
      <c r="I34" s="6"/>
      <c r="J34" s="6"/>
    </row>
    <row r="35" spans="1:10" ht="15.75" customHeight="1" x14ac:dyDescent="0.25">
      <c r="C35" s="1"/>
      <c r="D35" s="6"/>
      <c r="E35" s="6"/>
      <c r="F35" s="6"/>
      <c r="G35" s="6"/>
      <c r="H35" s="6"/>
      <c r="I35" s="6"/>
      <c r="J35" s="6"/>
    </row>
    <row r="36" spans="1:10" ht="15.75" customHeight="1" x14ac:dyDescent="0.25">
      <c r="C36" s="1"/>
      <c r="D36" s="6"/>
      <c r="E36" s="6"/>
      <c r="F36" s="6"/>
      <c r="G36" s="6"/>
      <c r="H36" s="6"/>
      <c r="I36" s="6"/>
      <c r="J36" s="6"/>
    </row>
    <row r="37" spans="1:10" ht="15.75" customHeight="1" x14ac:dyDescent="0.25">
      <c r="C37" s="1"/>
    </row>
    <row r="38" spans="1:10" ht="15.75" customHeight="1" x14ac:dyDescent="0.25">
      <c r="C38" s="1"/>
    </row>
    <row r="39" spans="1:10" ht="15.75" customHeight="1" x14ac:dyDescent="0.25">
      <c r="C39" s="1"/>
    </row>
    <row r="40" spans="1:10" ht="15.75" customHeight="1" x14ac:dyDescent="0.25">
      <c r="C40" s="1"/>
    </row>
    <row r="41" spans="1:10" ht="15.75" customHeight="1" x14ac:dyDescent="0.25">
      <c r="C41" s="1"/>
    </row>
    <row r="42" spans="1:10" ht="15.75" customHeight="1" x14ac:dyDescent="0.25">
      <c r="C42" s="1"/>
    </row>
    <row r="43" spans="1:10" ht="15.75" customHeight="1" x14ac:dyDescent="0.25">
      <c r="C43" s="1"/>
    </row>
    <row r="44" spans="1:10" ht="15.75" customHeight="1" x14ac:dyDescent="0.25">
      <c r="C44" s="1"/>
    </row>
    <row r="45" spans="1:10" ht="15.75" customHeight="1" x14ac:dyDescent="0.25">
      <c r="C45" s="1"/>
    </row>
    <row r="46" spans="1:10" ht="15.75" customHeight="1" x14ac:dyDescent="0.25">
      <c r="C46" s="1"/>
    </row>
    <row r="47" spans="1:10" ht="15.75" customHeight="1" x14ac:dyDescent="0.25">
      <c r="C47" s="1"/>
    </row>
    <row r="48" spans="1:10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2">
    <mergeCell ref="L4:P4"/>
    <mergeCell ref="Q4:X4"/>
  </mergeCells>
  <pageMargins left="0.7" right="0.7" top="0.75" bottom="0.75" header="0" footer="0"/>
  <pageSetup paperSize="9" scale="45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9.7109375" customWidth="1"/>
    <col min="2" max="2" width="10.42578125" customWidth="1"/>
    <col min="3" max="3" width="16.140625" customWidth="1"/>
    <col min="4" max="4" width="20.5703125" customWidth="1"/>
    <col min="5" max="5" width="54.42578125" customWidth="1"/>
    <col min="6" max="6" width="13.85546875" customWidth="1"/>
    <col min="7" max="7" width="16.7109375" customWidth="1"/>
    <col min="8" max="8" width="8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22" width="8.7109375" customWidth="1"/>
    <col min="23" max="23" width="13" customWidth="1"/>
    <col min="24" max="26" width="8.7109375" customWidth="1"/>
  </cols>
  <sheetData>
    <row r="1" spans="1:26" x14ac:dyDescent="0.25">
      <c r="C1" s="1"/>
    </row>
    <row r="2" spans="1:26" ht="23.25" x14ac:dyDescent="0.35">
      <c r="A2" s="2" t="s">
        <v>0</v>
      </c>
      <c r="B2" s="2"/>
      <c r="C2" s="3"/>
      <c r="D2" s="2" t="s">
        <v>1</v>
      </c>
      <c r="E2" s="2"/>
      <c r="F2" s="4" t="s">
        <v>2</v>
      </c>
      <c r="G2" s="264">
        <v>22</v>
      </c>
      <c r="H2" s="2"/>
      <c r="K2" s="4"/>
      <c r="L2" s="3"/>
      <c r="M2" s="5"/>
      <c r="N2" s="6"/>
    </row>
    <row r="3" spans="1:26" x14ac:dyDescent="0.25">
      <c r="A3" s="5"/>
      <c r="B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109"/>
      <c r="C4" s="9" t="s">
        <v>3</v>
      </c>
      <c r="D4" s="336"/>
      <c r="E4" s="11"/>
      <c r="F4" s="9"/>
      <c r="G4" s="9"/>
      <c r="H4" s="401" t="s">
        <v>4</v>
      </c>
      <c r="I4" s="267"/>
      <c r="J4" s="267"/>
      <c r="K4" s="8" t="s">
        <v>5</v>
      </c>
      <c r="L4" s="815" t="s">
        <v>6</v>
      </c>
      <c r="M4" s="816"/>
      <c r="N4" s="816"/>
      <c r="O4" s="816"/>
      <c r="P4" s="817"/>
      <c r="Q4" s="818" t="s">
        <v>7</v>
      </c>
      <c r="R4" s="819"/>
      <c r="S4" s="819"/>
      <c r="T4" s="819"/>
      <c r="U4" s="819"/>
      <c r="V4" s="819"/>
      <c r="W4" s="819"/>
      <c r="X4" s="823"/>
      <c r="Y4" s="113"/>
      <c r="Z4" s="113"/>
    </row>
    <row r="5" spans="1:26" ht="45.75" x14ac:dyDescent="0.25">
      <c r="A5" s="114" t="s">
        <v>8</v>
      </c>
      <c r="B5" s="114"/>
      <c r="C5" s="386" t="s">
        <v>9</v>
      </c>
      <c r="D5" s="18" t="s">
        <v>10</v>
      </c>
      <c r="E5" s="21" t="s">
        <v>11</v>
      </c>
      <c r="F5" s="19" t="s">
        <v>12</v>
      </c>
      <c r="G5" s="19" t="s">
        <v>13</v>
      </c>
      <c r="H5" s="23" t="s">
        <v>14</v>
      </c>
      <c r="I5" s="24" t="s">
        <v>15</v>
      </c>
      <c r="J5" s="269" t="s">
        <v>16</v>
      </c>
      <c r="K5" s="18" t="s">
        <v>17</v>
      </c>
      <c r="L5" s="27" t="s">
        <v>18</v>
      </c>
      <c r="M5" s="27" t="s">
        <v>19</v>
      </c>
      <c r="N5" s="27" t="s">
        <v>20</v>
      </c>
      <c r="O5" s="28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338" t="s">
        <v>30</v>
      </c>
      <c r="Y5" s="113"/>
      <c r="Z5" s="113"/>
    </row>
    <row r="6" spans="1:26" ht="37.5" customHeight="1" x14ac:dyDescent="0.25">
      <c r="A6" s="190" t="s">
        <v>31</v>
      </c>
      <c r="B6" s="190"/>
      <c r="C6" s="79">
        <v>24</v>
      </c>
      <c r="D6" s="390" t="s">
        <v>107</v>
      </c>
      <c r="E6" s="125" t="s">
        <v>108</v>
      </c>
      <c r="F6" s="407">
        <v>150</v>
      </c>
      <c r="G6" s="390"/>
      <c r="H6" s="42">
        <v>0.6</v>
      </c>
      <c r="I6" s="43">
        <v>0</v>
      </c>
      <c r="J6" s="44">
        <v>16.95</v>
      </c>
      <c r="K6" s="771">
        <v>69</v>
      </c>
      <c r="L6" s="42">
        <v>0.01</v>
      </c>
      <c r="M6" s="43">
        <v>0.03</v>
      </c>
      <c r="N6" s="43">
        <v>19.5</v>
      </c>
      <c r="O6" s="43">
        <v>0</v>
      </c>
      <c r="P6" s="84">
        <v>0</v>
      </c>
      <c r="Q6" s="42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  <c r="Y6" s="113"/>
      <c r="Z6" s="113"/>
    </row>
    <row r="7" spans="1:26" ht="37.5" customHeight="1" x14ac:dyDescent="0.25">
      <c r="A7" s="123"/>
      <c r="B7" s="202" t="s">
        <v>62</v>
      </c>
      <c r="C7" s="702">
        <v>78</v>
      </c>
      <c r="D7" s="772" t="s">
        <v>53</v>
      </c>
      <c r="E7" s="132" t="s">
        <v>141</v>
      </c>
      <c r="F7" s="773">
        <v>90</v>
      </c>
      <c r="G7" s="772"/>
      <c r="H7" s="137">
        <v>15.03</v>
      </c>
      <c r="I7" s="138">
        <v>9.99</v>
      </c>
      <c r="J7" s="139">
        <v>14.58</v>
      </c>
      <c r="K7" s="774">
        <v>208.08</v>
      </c>
      <c r="L7" s="137">
        <v>0.09</v>
      </c>
      <c r="M7" s="138">
        <v>0.11</v>
      </c>
      <c r="N7" s="138">
        <v>1.35</v>
      </c>
      <c r="O7" s="138">
        <v>144</v>
      </c>
      <c r="P7" s="140">
        <v>0.27</v>
      </c>
      <c r="Q7" s="137">
        <v>58.42</v>
      </c>
      <c r="R7" s="138">
        <v>194.16</v>
      </c>
      <c r="S7" s="138">
        <v>50.25</v>
      </c>
      <c r="T7" s="138">
        <v>1.1499999999999999</v>
      </c>
      <c r="U7" s="138">
        <v>351.77</v>
      </c>
      <c r="V7" s="138">
        <v>0.1</v>
      </c>
      <c r="W7" s="138">
        <v>1.2999999999999999E-2</v>
      </c>
      <c r="X7" s="139">
        <v>0.5</v>
      </c>
      <c r="Y7" s="113"/>
      <c r="Z7" s="113"/>
    </row>
    <row r="8" spans="1:26" ht="37.5" customHeight="1" x14ac:dyDescent="0.25">
      <c r="A8" s="123"/>
      <c r="B8" s="462" t="s">
        <v>68</v>
      </c>
      <c r="C8" s="210">
        <v>146</v>
      </c>
      <c r="D8" s="143" t="s">
        <v>53</v>
      </c>
      <c r="E8" s="212" t="s">
        <v>209</v>
      </c>
      <c r="F8" s="775">
        <v>90</v>
      </c>
      <c r="G8" s="214"/>
      <c r="H8" s="146">
        <v>19.260000000000002</v>
      </c>
      <c r="I8" s="147">
        <v>3.42</v>
      </c>
      <c r="J8" s="148">
        <v>3.15</v>
      </c>
      <c r="K8" s="142">
        <v>120.87</v>
      </c>
      <c r="L8" s="146">
        <v>0.06</v>
      </c>
      <c r="M8" s="147">
        <v>0.13</v>
      </c>
      <c r="N8" s="147">
        <v>2.27</v>
      </c>
      <c r="O8" s="147">
        <v>17.2</v>
      </c>
      <c r="P8" s="149">
        <v>0.28000000000000003</v>
      </c>
      <c r="Q8" s="146">
        <v>36.35</v>
      </c>
      <c r="R8" s="147">
        <v>149.9</v>
      </c>
      <c r="S8" s="147">
        <v>21.2</v>
      </c>
      <c r="T8" s="147">
        <v>0.7</v>
      </c>
      <c r="U8" s="147">
        <v>38.299999999999997</v>
      </c>
      <c r="V8" s="147">
        <v>0</v>
      </c>
      <c r="W8" s="147">
        <v>8.9999999999999998E-4</v>
      </c>
      <c r="X8" s="148">
        <v>0.65</v>
      </c>
      <c r="Y8" s="113"/>
      <c r="Z8" s="113"/>
    </row>
    <row r="9" spans="1:26" ht="37.5" customHeight="1" x14ac:dyDescent="0.25">
      <c r="A9" s="123"/>
      <c r="B9" s="123"/>
      <c r="C9" s="54">
        <v>52</v>
      </c>
      <c r="D9" s="150" t="s">
        <v>60</v>
      </c>
      <c r="E9" s="676" t="s">
        <v>184</v>
      </c>
      <c r="F9" s="776">
        <v>150</v>
      </c>
      <c r="G9" s="433"/>
      <c r="H9" s="38">
        <v>3.15</v>
      </c>
      <c r="I9" s="40">
        <v>4.5</v>
      </c>
      <c r="J9" s="41">
        <v>17.55</v>
      </c>
      <c r="K9" s="67">
        <v>122.85</v>
      </c>
      <c r="L9" s="38">
        <v>0.16</v>
      </c>
      <c r="M9" s="40">
        <v>0.11</v>
      </c>
      <c r="N9" s="40">
        <v>25.3</v>
      </c>
      <c r="O9" s="40">
        <v>15</v>
      </c>
      <c r="P9" s="53">
        <v>0.03</v>
      </c>
      <c r="Q9" s="38">
        <v>16.260000000000002</v>
      </c>
      <c r="R9" s="40">
        <v>94.6</v>
      </c>
      <c r="S9" s="40">
        <v>35.32</v>
      </c>
      <c r="T9" s="40">
        <v>15.9</v>
      </c>
      <c r="U9" s="40">
        <v>807.75</v>
      </c>
      <c r="V9" s="40">
        <v>8.0000000000000002E-3</v>
      </c>
      <c r="W9" s="40">
        <v>1E-3</v>
      </c>
      <c r="X9" s="41">
        <v>4.4999999999999998E-2</v>
      </c>
      <c r="Y9" s="113"/>
      <c r="Z9" s="113"/>
    </row>
    <row r="10" spans="1:26" ht="15.75" x14ac:dyDescent="0.25">
      <c r="A10" s="123"/>
      <c r="B10" s="123"/>
      <c r="C10" s="54">
        <v>102</v>
      </c>
      <c r="D10" s="150" t="s">
        <v>45</v>
      </c>
      <c r="E10" s="151" t="s">
        <v>133</v>
      </c>
      <c r="F10" s="152">
        <v>200</v>
      </c>
      <c r="G10" s="67"/>
      <c r="H10" s="38">
        <v>1</v>
      </c>
      <c r="I10" s="40">
        <v>0</v>
      </c>
      <c r="J10" s="41">
        <v>23.6</v>
      </c>
      <c r="K10" s="67">
        <v>98.4</v>
      </c>
      <c r="L10" s="38">
        <v>0.02</v>
      </c>
      <c r="M10" s="40">
        <v>0.02</v>
      </c>
      <c r="N10" s="40">
        <v>0.78</v>
      </c>
      <c r="O10" s="40">
        <v>60</v>
      </c>
      <c r="P10" s="53">
        <v>0</v>
      </c>
      <c r="Q10" s="38">
        <v>57.3</v>
      </c>
      <c r="R10" s="40">
        <v>45.38</v>
      </c>
      <c r="S10" s="40">
        <v>30.14</v>
      </c>
      <c r="T10" s="40">
        <v>1.08</v>
      </c>
      <c r="U10" s="40">
        <v>243</v>
      </c>
      <c r="V10" s="40">
        <v>5.9999999999999995E-4</v>
      </c>
      <c r="W10" s="40">
        <v>4.0000000000000002E-4</v>
      </c>
      <c r="X10" s="41">
        <v>0</v>
      </c>
      <c r="Y10" s="113"/>
      <c r="Z10" s="113"/>
    </row>
    <row r="11" spans="1:26" ht="37.5" customHeight="1" x14ac:dyDescent="0.25">
      <c r="A11" s="123"/>
      <c r="B11" s="123"/>
      <c r="C11" s="54">
        <v>119</v>
      </c>
      <c r="D11" s="150" t="s">
        <v>40</v>
      </c>
      <c r="E11" s="55" t="s">
        <v>56</v>
      </c>
      <c r="F11" s="153">
        <v>30</v>
      </c>
      <c r="G11" s="753"/>
      <c r="H11" s="38">
        <v>2.13</v>
      </c>
      <c r="I11" s="40">
        <v>0.21</v>
      </c>
      <c r="J11" s="41">
        <v>13.26</v>
      </c>
      <c r="K11" s="58">
        <v>72</v>
      </c>
      <c r="L11" s="50">
        <v>0.03</v>
      </c>
      <c r="M11" s="51">
        <v>0.01</v>
      </c>
      <c r="N11" s="51">
        <v>0</v>
      </c>
      <c r="O11" s="51">
        <v>0</v>
      </c>
      <c r="P11" s="131">
        <v>0</v>
      </c>
      <c r="Q11" s="50">
        <v>11.1</v>
      </c>
      <c r="R11" s="51">
        <v>65.400000000000006</v>
      </c>
      <c r="S11" s="51">
        <v>19.5</v>
      </c>
      <c r="T11" s="51">
        <v>0.84</v>
      </c>
      <c r="U11" s="51">
        <v>27.9</v>
      </c>
      <c r="V11" s="51">
        <v>1E-3</v>
      </c>
      <c r="W11" s="51">
        <v>2E-3</v>
      </c>
      <c r="X11" s="52">
        <v>0</v>
      </c>
      <c r="Y11" s="113"/>
      <c r="Z11" s="113"/>
    </row>
    <row r="12" spans="1:26" ht="37.5" customHeight="1" x14ac:dyDescent="0.25">
      <c r="A12" s="123"/>
      <c r="B12" s="123"/>
      <c r="C12" s="54">
        <v>120</v>
      </c>
      <c r="D12" s="150" t="s">
        <v>42</v>
      </c>
      <c r="E12" s="55" t="s">
        <v>57</v>
      </c>
      <c r="F12" s="153">
        <v>20</v>
      </c>
      <c r="G12" s="753"/>
      <c r="H12" s="38">
        <v>1.1399999999999999</v>
      </c>
      <c r="I12" s="40">
        <v>0.22</v>
      </c>
      <c r="J12" s="41">
        <v>7.44</v>
      </c>
      <c r="K12" s="58">
        <v>36.26</v>
      </c>
      <c r="L12" s="50">
        <v>0.02</v>
      </c>
      <c r="M12" s="51">
        <v>2.4E-2</v>
      </c>
      <c r="N12" s="51">
        <v>0.08</v>
      </c>
      <c r="O12" s="51">
        <v>0</v>
      </c>
      <c r="P12" s="131">
        <v>0</v>
      </c>
      <c r="Q12" s="50">
        <v>6.8</v>
      </c>
      <c r="R12" s="51">
        <v>24</v>
      </c>
      <c r="S12" s="51">
        <v>8.1999999999999993</v>
      </c>
      <c r="T12" s="51">
        <v>0.46</v>
      </c>
      <c r="U12" s="51">
        <v>73.5</v>
      </c>
      <c r="V12" s="51">
        <v>2E-3</v>
      </c>
      <c r="W12" s="51">
        <v>2E-3</v>
      </c>
      <c r="X12" s="52">
        <v>1.2E-2</v>
      </c>
      <c r="Y12" s="113"/>
      <c r="Z12" s="113"/>
    </row>
    <row r="13" spans="1:26" ht="37.5" customHeight="1" x14ac:dyDescent="0.25">
      <c r="A13" s="123"/>
      <c r="B13" s="202" t="s">
        <v>62</v>
      </c>
      <c r="C13" s="203"/>
      <c r="D13" s="134"/>
      <c r="E13" s="485" t="s">
        <v>47</v>
      </c>
      <c r="F13" s="155">
        <f t="shared" ref="F13:X13" si="0">F6+F7+F9+F10+F11+F12</f>
        <v>640</v>
      </c>
      <c r="G13" s="156">
        <f t="shared" si="0"/>
        <v>0</v>
      </c>
      <c r="H13" s="157">
        <f t="shared" si="0"/>
        <v>23.049999999999997</v>
      </c>
      <c r="I13" s="158">
        <f t="shared" si="0"/>
        <v>14.920000000000002</v>
      </c>
      <c r="J13" s="159">
        <f t="shared" si="0"/>
        <v>93.38000000000001</v>
      </c>
      <c r="K13" s="160">
        <f t="shared" si="0"/>
        <v>606.59</v>
      </c>
      <c r="L13" s="157">
        <f t="shared" si="0"/>
        <v>0.33000000000000007</v>
      </c>
      <c r="M13" s="158">
        <f t="shared" si="0"/>
        <v>0.30400000000000005</v>
      </c>
      <c r="N13" s="158">
        <f t="shared" si="0"/>
        <v>47.010000000000005</v>
      </c>
      <c r="O13" s="158">
        <f t="shared" si="0"/>
        <v>219</v>
      </c>
      <c r="P13" s="161">
        <f t="shared" si="0"/>
        <v>0.30000000000000004</v>
      </c>
      <c r="Q13" s="157">
        <f t="shared" si="0"/>
        <v>173.88000000000002</v>
      </c>
      <c r="R13" s="158">
        <f t="shared" si="0"/>
        <v>440.03999999999996</v>
      </c>
      <c r="S13" s="158">
        <f t="shared" si="0"/>
        <v>156.90999999999997</v>
      </c>
      <c r="T13" s="158">
        <f t="shared" si="0"/>
        <v>22.73</v>
      </c>
      <c r="U13" s="158">
        <f t="shared" si="0"/>
        <v>1920.92</v>
      </c>
      <c r="V13" s="158">
        <f t="shared" si="0"/>
        <v>0.11460000000000002</v>
      </c>
      <c r="W13" s="158">
        <f t="shared" si="0"/>
        <v>1.89E-2</v>
      </c>
      <c r="X13" s="159">
        <f t="shared" si="0"/>
        <v>0.57200000000000006</v>
      </c>
      <c r="Y13" s="113"/>
      <c r="Z13" s="113"/>
    </row>
    <row r="14" spans="1:26" ht="37.5" customHeight="1" x14ac:dyDescent="0.25">
      <c r="A14" s="123"/>
      <c r="B14" s="462" t="s">
        <v>68</v>
      </c>
      <c r="C14" s="593"/>
      <c r="D14" s="164"/>
      <c r="E14" s="489" t="s">
        <v>47</v>
      </c>
      <c r="F14" s="166">
        <f t="shared" ref="F14:X14" si="1">F6+F8+F9+F10+F11+F12</f>
        <v>640</v>
      </c>
      <c r="G14" s="167">
        <f t="shared" si="1"/>
        <v>0</v>
      </c>
      <c r="H14" s="168">
        <f t="shared" si="1"/>
        <v>27.28</v>
      </c>
      <c r="I14" s="169">
        <f t="shared" si="1"/>
        <v>8.3500000000000014</v>
      </c>
      <c r="J14" s="170">
        <f t="shared" si="1"/>
        <v>81.95</v>
      </c>
      <c r="K14" s="171">
        <f t="shared" si="1"/>
        <v>519.38</v>
      </c>
      <c r="L14" s="168">
        <f t="shared" si="1"/>
        <v>0.3</v>
      </c>
      <c r="M14" s="169">
        <f t="shared" si="1"/>
        <v>0.32400000000000007</v>
      </c>
      <c r="N14" s="169">
        <f t="shared" si="1"/>
        <v>47.93</v>
      </c>
      <c r="O14" s="169">
        <f t="shared" si="1"/>
        <v>92.2</v>
      </c>
      <c r="P14" s="172">
        <f t="shared" si="1"/>
        <v>0.31000000000000005</v>
      </c>
      <c r="Q14" s="168">
        <f t="shared" si="1"/>
        <v>151.81</v>
      </c>
      <c r="R14" s="169">
        <f t="shared" si="1"/>
        <v>395.78</v>
      </c>
      <c r="S14" s="169">
        <f t="shared" si="1"/>
        <v>127.86000000000001</v>
      </c>
      <c r="T14" s="169">
        <f t="shared" si="1"/>
        <v>22.279999999999998</v>
      </c>
      <c r="U14" s="169">
        <f t="shared" si="1"/>
        <v>1607.45</v>
      </c>
      <c r="V14" s="169">
        <f t="shared" si="1"/>
        <v>1.46E-2</v>
      </c>
      <c r="W14" s="169">
        <f t="shared" si="1"/>
        <v>6.8000000000000005E-3</v>
      </c>
      <c r="X14" s="170">
        <f t="shared" si="1"/>
        <v>0.72200000000000009</v>
      </c>
      <c r="Y14" s="113"/>
      <c r="Z14" s="113"/>
    </row>
    <row r="15" spans="1:26" ht="37.5" customHeight="1" x14ac:dyDescent="0.25">
      <c r="A15" s="123"/>
      <c r="B15" s="202" t="s">
        <v>62</v>
      </c>
      <c r="C15" s="533"/>
      <c r="D15" s="175"/>
      <c r="E15" s="485" t="s">
        <v>48</v>
      </c>
      <c r="F15" s="176"/>
      <c r="G15" s="371"/>
      <c r="H15" s="137"/>
      <c r="I15" s="138"/>
      <c r="J15" s="139"/>
      <c r="K15" s="177">
        <f t="shared" ref="K15:K16" si="2">K13/23.5</f>
        <v>25.812340425531918</v>
      </c>
      <c r="L15" s="137"/>
      <c r="M15" s="138"/>
      <c r="N15" s="138"/>
      <c r="O15" s="138"/>
      <c r="P15" s="140"/>
      <c r="Q15" s="137"/>
      <c r="R15" s="138"/>
      <c r="S15" s="138"/>
      <c r="T15" s="138"/>
      <c r="U15" s="138"/>
      <c r="V15" s="138"/>
      <c r="W15" s="138"/>
      <c r="X15" s="139"/>
      <c r="Y15" s="113"/>
      <c r="Z15" s="113"/>
    </row>
    <row r="16" spans="1:26" ht="37.5" customHeight="1" x14ac:dyDescent="0.25">
      <c r="A16" s="178"/>
      <c r="B16" s="466" t="s">
        <v>68</v>
      </c>
      <c r="C16" s="247"/>
      <c r="D16" s="181"/>
      <c r="E16" s="498" t="s">
        <v>48</v>
      </c>
      <c r="F16" s="183"/>
      <c r="G16" s="181"/>
      <c r="H16" s="306"/>
      <c r="I16" s="307"/>
      <c r="J16" s="308"/>
      <c r="K16" s="188">
        <f t="shared" si="2"/>
        <v>22.101276595744682</v>
      </c>
      <c r="L16" s="306"/>
      <c r="M16" s="307"/>
      <c r="N16" s="307"/>
      <c r="O16" s="307"/>
      <c r="P16" s="309"/>
      <c r="Q16" s="306"/>
      <c r="R16" s="307"/>
      <c r="S16" s="307"/>
      <c r="T16" s="307"/>
      <c r="U16" s="307"/>
      <c r="V16" s="307"/>
      <c r="W16" s="307"/>
      <c r="X16" s="308"/>
      <c r="Y16" s="113"/>
      <c r="Z16" s="113"/>
    </row>
    <row r="17" spans="1:26" ht="37.5" customHeight="1" x14ac:dyDescent="0.25">
      <c r="A17" s="190" t="s">
        <v>49</v>
      </c>
      <c r="B17" s="777"/>
      <c r="C17" s="407">
        <v>172</v>
      </c>
      <c r="D17" s="80" t="s">
        <v>32</v>
      </c>
      <c r="E17" s="357" t="s">
        <v>125</v>
      </c>
      <c r="F17" s="408">
        <v>60</v>
      </c>
      <c r="G17" s="127"/>
      <c r="H17" s="42">
        <v>1.86</v>
      </c>
      <c r="I17" s="43">
        <v>0.12</v>
      </c>
      <c r="J17" s="44">
        <v>4.26</v>
      </c>
      <c r="K17" s="127">
        <v>24.6</v>
      </c>
      <c r="L17" s="42">
        <v>0.06</v>
      </c>
      <c r="M17" s="43">
        <v>0.11</v>
      </c>
      <c r="N17" s="43">
        <v>6</v>
      </c>
      <c r="O17" s="43">
        <v>1.2</v>
      </c>
      <c r="P17" s="84">
        <v>0</v>
      </c>
      <c r="Q17" s="42">
        <v>9.6</v>
      </c>
      <c r="R17" s="43">
        <v>31.8</v>
      </c>
      <c r="S17" s="43">
        <v>12.6</v>
      </c>
      <c r="T17" s="43">
        <v>0.42</v>
      </c>
      <c r="U17" s="43">
        <v>438.6</v>
      </c>
      <c r="V17" s="43">
        <v>0</v>
      </c>
      <c r="W17" s="43">
        <v>1E-3</v>
      </c>
      <c r="X17" s="44">
        <v>0.02</v>
      </c>
      <c r="Y17" s="113"/>
      <c r="Z17" s="113"/>
    </row>
    <row r="18" spans="1:26" ht="37.5" customHeight="1" x14ac:dyDescent="0.25">
      <c r="A18" s="123"/>
      <c r="B18" s="123"/>
      <c r="C18" s="54">
        <v>37</v>
      </c>
      <c r="D18" s="56" t="s">
        <v>51</v>
      </c>
      <c r="E18" s="362" t="s">
        <v>185</v>
      </c>
      <c r="F18" s="48">
        <v>200</v>
      </c>
      <c r="G18" s="55"/>
      <c r="H18" s="38">
        <v>6</v>
      </c>
      <c r="I18" s="40">
        <v>5.4</v>
      </c>
      <c r="J18" s="41">
        <v>10.8</v>
      </c>
      <c r="K18" s="54">
        <v>115.6</v>
      </c>
      <c r="L18" s="38">
        <v>0.1</v>
      </c>
      <c r="M18" s="39">
        <v>0.1</v>
      </c>
      <c r="N18" s="40">
        <v>10.7</v>
      </c>
      <c r="O18" s="40">
        <v>162</v>
      </c>
      <c r="P18" s="41">
        <v>0</v>
      </c>
      <c r="Q18" s="38">
        <v>33.14</v>
      </c>
      <c r="R18" s="40">
        <v>77.040000000000006</v>
      </c>
      <c r="S18" s="40">
        <v>27.32</v>
      </c>
      <c r="T18" s="40">
        <v>1.02</v>
      </c>
      <c r="U18" s="40">
        <v>565.79999999999995</v>
      </c>
      <c r="V18" s="40">
        <v>6.0000000000000001E-3</v>
      </c>
      <c r="W18" s="40">
        <v>0</v>
      </c>
      <c r="X18" s="41">
        <v>0.05</v>
      </c>
      <c r="Y18" s="113"/>
      <c r="Z18" s="113"/>
    </row>
    <row r="19" spans="1:26" ht="37.5" customHeight="1" x14ac:dyDescent="0.25">
      <c r="A19" s="201"/>
      <c r="B19" s="778"/>
      <c r="C19" s="61">
        <v>181</v>
      </c>
      <c r="D19" s="62" t="s">
        <v>53</v>
      </c>
      <c r="E19" s="362" t="s">
        <v>210</v>
      </c>
      <c r="F19" s="48">
        <v>90</v>
      </c>
      <c r="G19" s="46"/>
      <c r="H19" s="38">
        <v>21.24</v>
      </c>
      <c r="I19" s="40">
        <v>7.47</v>
      </c>
      <c r="J19" s="41">
        <v>2.7</v>
      </c>
      <c r="K19" s="54">
        <v>162.9</v>
      </c>
      <c r="L19" s="38">
        <v>0.02</v>
      </c>
      <c r="M19" s="39">
        <v>0.14000000000000001</v>
      </c>
      <c r="N19" s="40">
        <v>0.3</v>
      </c>
      <c r="O19" s="40">
        <v>43.2</v>
      </c>
      <c r="P19" s="53">
        <v>8.9999999999999993E-3</v>
      </c>
      <c r="Q19" s="38">
        <v>27.9</v>
      </c>
      <c r="R19" s="40">
        <v>154.4</v>
      </c>
      <c r="S19" s="40">
        <v>20.399999999999999</v>
      </c>
      <c r="T19" s="40">
        <v>2</v>
      </c>
      <c r="U19" s="40">
        <v>309.10000000000002</v>
      </c>
      <c r="V19" s="40">
        <v>7.0000000000000001E-3</v>
      </c>
      <c r="W19" s="40">
        <v>0</v>
      </c>
      <c r="X19" s="41">
        <v>0.06</v>
      </c>
      <c r="Y19" s="260"/>
      <c r="Z19" s="260"/>
    </row>
    <row r="20" spans="1:26" ht="37.5" customHeight="1" x14ac:dyDescent="0.25">
      <c r="A20" s="201"/>
      <c r="B20" s="201"/>
      <c r="C20" s="61">
        <v>64</v>
      </c>
      <c r="D20" s="62" t="s">
        <v>87</v>
      </c>
      <c r="E20" s="362" t="s">
        <v>129</v>
      </c>
      <c r="F20" s="48">
        <v>150</v>
      </c>
      <c r="G20" s="46"/>
      <c r="H20" s="38">
        <v>6.45</v>
      </c>
      <c r="I20" s="40">
        <v>4.05</v>
      </c>
      <c r="J20" s="41">
        <v>40.200000000000003</v>
      </c>
      <c r="K20" s="54">
        <v>223.65</v>
      </c>
      <c r="L20" s="50">
        <v>0.08</v>
      </c>
      <c r="M20" s="65">
        <v>0.2</v>
      </c>
      <c r="N20" s="51">
        <v>0</v>
      </c>
      <c r="O20" s="51">
        <v>30</v>
      </c>
      <c r="P20" s="131">
        <v>0.11</v>
      </c>
      <c r="Q20" s="50">
        <v>13.05</v>
      </c>
      <c r="R20" s="51">
        <v>58.34</v>
      </c>
      <c r="S20" s="51">
        <v>22.53</v>
      </c>
      <c r="T20" s="51">
        <v>1.25</v>
      </c>
      <c r="U20" s="51">
        <v>1.1000000000000001</v>
      </c>
      <c r="V20" s="51">
        <v>0</v>
      </c>
      <c r="W20" s="51">
        <v>0</v>
      </c>
      <c r="X20" s="52">
        <v>0</v>
      </c>
      <c r="Y20" s="260"/>
      <c r="Z20" s="260"/>
    </row>
    <row r="21" spans="1:26" ht="37.5" customHeight="1" x14ac:dyDescent="0.25">
      <c r="A21" s="201"/>
      <c r="B21" s="201"/>
      <c r="C21" s="61">
        <v>98</v>
      </c>
      <c r="D21" s="61" t="s">
        <v>45</v>
      </c>
      <c r="E21" s="62" t="s">
        <v>211</v>
      </c>
      <c r="F21" s="61">
        <v>200</v>
      </c>
      <c r="G21" s="228"/>
      <c r="H21" s="65">
        <v>0.4</v>
      </c>
      <c r="I21" s="51">
        <v>0</v>
      </c>
      <c r="J21" s="131">
        <v>27</v>
      </c>
      <c r="K21" s="61">
        <v>110</v>
      </c>
      <c r="L21" s="38">
        <v>0</v>
      </c>
      <c r="M21" s="39">
        <v>0</v>
      </c>
      <c r="N21" s="40">
        <v>1.4</v>
      </c>
      <c r="O21" s="40">
        <v>0</v>
      </c>
      <c r="P21" s="41">
        <v>0</v>
      </c>
      <c r="Q21" s="38">
        <v>12.8</v>
      </c>
      <c r="R21" s="40">
        <v>2.2000000000000002</v>
      </c>
      <c r="S21" s="40">
        <v>1.8</v>
      </c>
      <c r="T21" s="40">
        <v>0.5</v>
      </c>
      <c r="U21" s="40">
        <v>0.6</v>
      </c>
      <c r="V21" s="40">
        <v>0</v>
      </c>
      <c r="W21" s="40">
        <v>0</v>
      </c>
      <c r="X21" s="41">
        <v>0</v>
      </c>
      <c r="Y21" s="260"/>
      <c r="Z21" s="260"/>
    </row>
    <row r="22" spans="1:26" ht="37.5" customHeight="1" x14ac:dyDescent="0.25">
      <c r="A22" s="201"/>
      <c r="B22" s="201"/>
      <c r="C22" s="61">
        <v>119</v>
      </c>
      <c r="D22" s="55" t="s">
        <v>40</v>
      </c>
      <c r="E22" s="56" t="s">
        <v>56</v>
      </c>
      <c r="F22" s="54">
        <v>45</v>
      </c>
      <c r="G22" s="89"/>
      <c r="H22" s="38">
        <v>3.19</v>
      </c>
      <c r="I22" s="40">
        <v>0.31</v>
      </c>
      <c r="J22" s="41">
        <v>19.89</v>
      </c>
      <c r="K22" s="54">
        <v>108</v>
      </c>
      <c r="L22" s="39">
        <v>0.05</v>
      </c>
      <c r="M22" s="39">
        <v>0.02</v>
      </c>
      <c r="N22" s="40">
        <v>0</v>
      </c>
      <c r="O22" s="40">
        <v>0</v>
      </c>
      <c r="P22" s="53">
        <v>0</v>
      </c>
      <c r="Q22" s="38">
        <v>16.649999999999999</v>
      </c>
      <c r="R22" s="40">
        <v>98.1</v>
      </c>
      <c r="S22" s="40">
        <v>29.25</v>
      </c>
      <c r="T22" s="40">
        <v>1.26</v>
      </c>
      <c r="U22" s="40">
        <v>41.85</v>
      </c>
      <c r="V22" s="40">
        <v>2E-3</v>
      </c>
      <c r="W22" s="40">
        <v>3.0000000000000001E-3</v>
      </c>
      <c r="X22" s="41">
        <v>0</v>
      </c>
      <c r="Y22" s="260"/>
      <c r="Z22" s="260"/>
    </row>
    <row r="23" spans="1:26" ht="37.5" customHeight="1" x14ac:dyDescent="0.25">
      <c r="A23" s="201"/>
      <c r="B23" s="201"/>
      <c r="C23" s="61">
        <v>120</v>
      </c>
      <c r="D23" s="55" t="s">
        <v>42</v>
      </c>
      <c r="E23" s="56" t="s">
        <v>57</v>
      </c>
      <c r="F23" s="54">
        <v>25</v>
      </c>
      <c r="G23" s="89"/>
      <c r="H23" s="38">
        <v>1.42</v>
      </c>
      <c r="I23" s="40">
        <v>0.27</v>
      </c>
      <c r="J23" s="41">
        <v>9.3000000000000007</v>
      </c>
      <c r="K23" s="54">
        <v>45.32</v>
      </c>
      <c r="L23" s="39">
        <v>0.02</v>
      </c>
      <c r="M23" s="39">
        <v>0.03</v>
      </c>
      <c r="N23" s="40">
        <v>0.1</v>
      </c>
      <c r="O23" s="40">
        <v>0</v>
      </c>
      <c r="P23" s="53">
        <v>0</v>
      </c>
      <c r="Q23" s="38">
        <v>8.5</v>
      </c>
      <c r="R23" s="40">
        <v>30</v>
      </c>
      <c r="S23" s="40">
        <v>10.25</v>
      </c>
      <c r="T23" s="40">
        <v>0.56999999999999995</v>
      </c>
      <c r="U23" s="40">
        <v>91.87</v>
      </c>
      <c r="V23" s="40">
        <v>2.5000000000000001E-3</v>
      </c>
      <c r="W23" s="40">
        <v>2.5000000000000001E-3</v>
      </c>
      <c r="X23" s="41">
        <v>0.02</v>
      </c>
      <c r="Y23" s="260"/>
      <c r="Z23" s="260"/>
    </row>
    <row r="24" spans="1:26" ht="37.5" customHeight="1" x14ac:dyDescent="0.25">
      <c r="A24" s="201"/>
      <c r="B24" s="201"/>
      <c r="C24" s="779"/>
      <c r="D24" s="616"/>
      <c r="E24" s="318"/>
      <c r="F24" s="69">
        <f>SUM(F17:F23)</f>
        <v>770</v>
      </c>
      <c r="G24" s="69"/>
      <c r="H24" s="50">
        <f t="shared" ref="H24:X24" si="3">SUM(H17:H23)</f>
        <v>40.559999999999995</v>
      </c>
      <c r="I24" s="51">
        <f t="shared" si="3"/>
        <v>17.619999999999997</v>
      </c>
      <c r="J24" s="52">
        <f t="shared" si="3"/>
        <v>114.15</v>
      </c>
      <c r="K24" s="69">
        <f t="shared" si="3"/>
        <v>790.07</v>
      </c>
      <c r="L24" s="50">
        <f t="shared" si="3"/>
        <v>0.33</v>
      </c>
      <c r="M24" s="51">
        <f t="shared" si="3"/>
        <v>0.60000000000000009</v>
      </c>
      <c r="N24" s="51">
        <f t="shared" si="3"/>
        <v>18.5</v>
      </c>
      <c r="O24" s="51">
        <f t="shared" si="3"/>
        <v>236.39999999999998</v>
      </c>
      <c r="P24" s="52">
        <f t="shared" si="3"/>
        <v>0.11899999999999999</v>
      </c>
      <c r="Q24" s="50">
        <f t="shared" si="3"/>
        <v>121.63999999999999</v>
      </c>
      <c r="R24" s="51">
        <f t="shared" si="3"/>
        <v>451.88</v>
      </c>
      <c r="S24" s="51">
        <f t="shared" si="3"/>
        <v>124.14999999999999</v>
      </c>
      <c r="T24" s="51">
        <f t="shared" si="3"/>
        <v>7.02</v>
      </c>
      <c r="U24" s="51">
        <f t="shared" si="3"/>
        <v>1448.9199999999996</v>
      </c>
      <c r="V24" s="51">
        <f t="shared" si="3"/>
        <v>1.7500000000000002E-2</v>
      </c>
      <c r="W24" s="51">
        <f t="shared" si="3"/>
        <v>6.5000000000000006E-3</v>
      </c>
      <c r="X24" s="52">
        <f t="shared" si="3"/>
        <v>0.15</v>
      </c>
      <c r="Y24" s="260"/>
      <c r="Z24" s="260"/>
    </row>
    <row r="25" spans="1:26" ht="37.5" customHeight="1" x14ac:dyDescent="0.25">
      <c r="A25" s="243"/>
      <c r="B25" s="243"/>
      <c r="C25" s="644"/>
      <c r="D25" s="737"/>
      <c r="E25" s="324"/>
      <c r="F25" s="623"/>
      <c r="G25" s="623"/>
      <c r="H25" s="780"/>
      <c r="I25" s="781"/>
      <c r="J25" s="782"/>
      <c r="K25" s="613">
        <f>K24/23.5</f>
        <v>33.620000000000005</v>
      </c>
      <c r="L25" s="780"/>
      <c r="M25" s="783"/>
      <c r="N25" s="781"/>
      <c r="O25" s="781"/>
      <c r="P25" s="782"/>
      <c r="Q25" s="780"/>
      <c r="R25" s="781"/>
      <c r="S25" s="781"/>
      <c r="T25" s="781"/>
      <c r="U25" s="781"/>
      <c r="V25" s="781"/>
      <c r="W25" s="781"/>
      <c r="X25" s="782"/>
      <c r="Y25" s="260"/>
      <c r="Z25" s="260"/>
    </row>
    <row r="26" spans="1:26" ht="15.75" customHeight="1" x14ac:dyDescent="0.25">
      <c r="A26" s="6"/>
      <c r="B26" s="6"/>
      <c r="C26" s="1"/>
      <c r="D26" s="6"/>
      <c r="E26" s="6"/>
      <c r="F26" s="6"/>
      <c r="G26" s="6"/>
      <c r="H26" s="107"/>
      <c r="I26" s="6"/>
      <c r="J26" s="6"/>
      <c r="K26" s="108"/>
      <c r="L26" s="6"/>
      <c r="M26" s="6"/>
      <c r="N26" s="6"/>
    </row>
    <row r="27" spans="1:26" ht="15.75" customHeight="1" x14ac:dyDescent="0.25">
      <c r="C27" s="1"/>
      <c r="D27" s="6"/>
      <c r="E27" s="455"/>
      <c r="F27" s="326"/>
      <c r="G27" s="6"/>
      <c r="H27" s="6"/>
      <c r="I27" s="6"/>
      <c r="J27" s="6"/>
    </row>
    <row r="28" spans="1:26" ht="15.75" customHeight="1" x14ac:dyDescent="0.25">
      <c r="A28" s="327" t="s">
        <v>91</v>
      </c>
      <c r="B28" s="328"/>
      <c r="C28" s="329"/>
      <c r="D28" s="330"/>
      <c r="E28" s="325"/>
      <c r="F28" s="326"/>
      <c r="G28" s="6"/>
      <c r="H28" s="6"/>
      <c r="I28" s="6"/>
      <c r="J28" s="6"/>
    </row>
    <row r="29" spans="1:26" ht="15.75" customHeight="1" x14ac:dyDescent="0.25">
      <c r="A29" s="331" t="s">
        <v>77</v>
      </c>
      <c r="B29" s="332"/>
      <c r="C29" s="333"/>
      <c r="D29" s="334"/>
      <c r="E29" s="325"/>
      <c r="F29" s="326"/>
      <c r="G29" s="6"/>
      <c r="H29" s="6"/>
      <c r="I29" s="6"/>
      <c r="J29" s="6"/>
    </row>
    <row r="30" spans="1:26" ht="15.75" customHeight="1" x14ac:dyDescent="0.25">
      <c r="C30" s="1"/>
      <c r="D30" s="6"/>
      <c r="E30" s="325"/>
      <c r="F30" s="326"/>
      <c r="G30" s="6"/>
      <c r="H30" s="6"/>
      <c r="I30" s="6"/>
      <c r="J30" s="6"/>
    </row>
    <row r="31" spans="1:26" ht="15.75" customHeight="1" x14ac:dyDescent="0.25">
      <c r="C31" s="1"/>
      <c r="D31" s="6"/>
      <c r="E31" s="6"/>
      <c r="F31" s="6"/>
      <c r="G31" s="6"/>
      <c r="H31" s="6"/>
      <c r="I31" s="6"/>
      <c r="J31" s="6"/>
    </row>
    <row r="32" spans="1:26" ht="15.75" customHeight="1" x14ac:dyDescent="0.25">
      <c r="C32" s="1"/>
      <c r="D32" s="6"/>
      <c r="E32" s="6"/>
      <c r="F32" s="6"/>
      <c r="G32" s="6"/>
      <c r="H32" s="6"/>
      <c r="I32" s="6"/>
      <c r="J32" s="6"/>
    </row>
    <row r="33" spans="3:10" ht="15.75" customHeight="1" x14ac:dyDescent="0.25">
      <c r="C33" s="1"/>
      <c r="D33" s="6"/>
      <c r="E33" s="6"/>
      <c r="F33" s="6"/>
      <c r="G33" s="6"/>
      <c r="H33" s="6"/>
      <c r="I33" s="6"/>
      <c r="J33" s="6"/>
    </row>
    <row r="34" spans="3:10" ht="15.75" customHeight="1" x14ac:dyDescent="0.25">
      <c r="C34" s="1"/>
      <c r="D34" s="6"/>
      <c r="E34" s="6"/>
      <c r="F34" s="6"/>
      <c r="G34" s="6"/>
      <c r="H34" s="6"/>
      <c r="I34" s="6"/>
      <c r="J34" s="6"/>
    </row>
    <row r="35" spans="3:10" ht="15.75" customHeight="1" x14ac:dyDescent="0.25">
      <c r="C35" s="1"/>
      <c r="D35" s="6"/>
      <c r="E35" s="6"/>
      <c r="F35" s="6"/>
      <c r="G35" s="6"/>
      <c r="H35" s="6"/>
      <c r="I35" s="6"/>
      <c r="J35" s="6"/>
    </row>
    <row r="36" spans="3:10" ht="15.75" customHeight="1" x14ac:dyDescent="0.25">
      <c r="C36" s="1"/>
      <c r="D36" s="6"/>
      <c r="E36" s="6"/>
      <c r="F36" s="6"/>
      <c r="G36" s="6"/>
      <c r="H36" s="6"/>
      <c r="I36" s="6"/>
      <c r="J36" s="6"/>
    </row>
    <row r="37" spans="3:10" ht="15.75" customHeight="1" x14ac:dyDescent="0.25">
      <c r="C37" s="1"/>
      <c r="D37" s="6"/>
      <c r="E37" s="6"/>
      <c r="F37" s="6"/>
      <c r="G37" s="6"/>
      <c r="H37" s="6"/>
      <c r="I37" s="6"/>
      <c r="J37" s="6"/>
    </row>
    <row r="38" spans="3:10" ht="15.75" customHeight="1" x14ac:dyDescent="0.25">
      <c r="C38" s="1"/>
    </row>
    <row r="39" spans="3:10" ht="15.75" customHeight="1" x14ac:dyDescent="0.25">
      <c r="C39" s="1"/>
    </row>
    <row r="40" spans="3:10" ht="15.75" customHeight="1" x14ac:dyDescent="0.25">
      <c r="C40" s="1"/>
    </row>
    <row r="41" spans="3:10" ht="15.75" customHeight="1" x14ac:dyDescent="0.25">
      <c r="C41" s="1"/>
    </row>
    <row r="42" spans="3:10" ht="15.75" customHeight="1" x14ac:dyDescent="0.25">
      <c r="C42" s="1"/>
    </row>
    <row r="43" spans="3:10" ht="15.75" customHeight="1" x14ac:dyDescent="0.25">
      <c r="C43" s="1"/>
    </row>
    <row r="44" spans="3:10" ht="15.75" customHeight="1" x14ac:dyDescent="0.25">
      <c r="C44" s="1"/>
    </row>
    <row r="45" spans="3:10" ht="15.75" customHeight="1" x14ac:dyDescent="0.25">
      <c r="C45" s="1"/>
    </row>
    <row r="46" spans="3:10" ht="15.75" customHeight="1" x14ac:dyDescent="0.25">
      <c r="C46" s="1"/>
    </row>
    <row r="47" spans="3:10" ht="15.75" customHeight="1" x14ac:dyDescent="0.25">
      <c r="C47" s="1"/>
    </row>
    <row r="48" spans="3:10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2">
    <mergeCell ref="L4:P4"/>
    <mergeCell ref="Q4:X4"/>
  </mergeCells>
  <pageMargins left="0.7" right="0.7" top="0.75" bottom="0.75" header="0" footer="0"/>
  <pageSetup paperSize="9" scale="4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6.85546875" customWidth="1"/>
    <col min="2" max="2" width="10" customWidth="1"/>
    <col min="3" max="3" width="15.7109375" customWidth="1"/>
    <col min="4" max="4" width="20.85546875" customWidth="1"/>
    <col min="5" max="5" width="54.28515625" customWidth="1"/>
    <col min="6" max="6" width="13.85546875" customWidth="1"/>
    <col min="7" max="7" width="14.85546875" customWidth="1"/>
    <col min="8" max="8" width="12.42578125" customWidth="1"/>
    <col min="9" max="9" width="11.28515625" customWidth="1"/>
    <col min="10" max="10" width="12.85546875" customWidth="1"/>
    <col min="11" max="11" width="20" customWidth="1"/>
    <col min="12" max="12" width="11.28515625" customWidth="1"/>
    <col min="13" max="21" width="8.7109375" customWidth="1"/>
    <col min="22" max="22" width="9.85546875" customWidth="1"/>
    <col min="23" max="23" width="15.140625" customWidth="1"/>
    <col min="24" max="26" width="8.7109375" customWidth="1"/>
  </cols>
  <sheetData>
    <row r="1" spans="1:26" x14ac:dyDescent="0.25">
      <c r="C1" s="1"/>
    </row>
    <row r="2" spans="1:26" ht="23.25" x14ac:dyDescent="0.35">
      <c r="A2" s="2" t="s">
        <v>0</v>
      </c>
      <c r="B2" s="2"/>
      <c r="C2" s="3"/>
      <c r="D2" s="2" t="s">
        <v>1</v>
      </c>
      <c r="E2" s="2"/>
      <c r="F2" s="4" t="s">
        <v>2</v>
      </c>
      <c r="G2" s="3">
        <v>23</v>
      </c>
      <c r="H2" s="2"/>
      <c r="K2" s="4"/>
      <c r="L2" s="3"/>
      <c r="M2" s="5"/>
      <c r="N2" s="6"/>
    </row>
    <row r="3" spans="1:26" x14ac:dyDescent="0.25">
      <c r="A3" s="5"/>
      <c r="B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6" ht="21.75" customHeight="1" x14ac:dyDescent="0.25">
      <c r="A4" s="109"/>
      <c r="B4" s="109"/>
      <c r="C4" s="17" t="s">
        <v>3</v>
      </c>
      <c r="D4" s="336"/>
      <c r="E4" s="266"/>
      <c r="F4" s="17"/>
      <c r="G4" s="9"/>
      <c r="H4" s="267" t="s">
        <v>4</v>
      </c>
      <c r="I4" s="267"/>
      <c r="J4" s="267"/>
      <c r="K4" s="8" t="s">
        <v>5</v>
      </c>
      <c r="L4" s="815" t="s">
        <v>6</v>
      </c>
      <c r="M4" s="816"/>
      <c r="N4" s="816"/>
      <c r="O4" s="816"/>
      <c r="P4" s="817"/>
      <c r="Q4" s="820" t="s">
        <v>7</v>
      </c>
      <c r="R4" s="821"/>
      <c r="S4" s="821"/>
      <c r="T4" s="821"/>
      <c r="U4" s="821"/>
      <c r="V4" s="821"/>
      <c r="W4" s="821"/>
      <c r="X4" s="822"/>
      <c r="Y4" s="113"/>
      <c r="Z4" s="113"/>
    </row>
    <row r="5" spans="1:26" ht="45.75" x14ac:dyDescent="0.25">
      <c r="A5" s="114" t="s">
        <v>8</v>
      </c>
      <c r="B5" s="114"/>
      <c r="C5" s="21" t="s">
        <v>9</v>
      </c>
      <c r="D5" s="18" t="s">
        <v>10</v>
      </c>
      <c r="E5" s="19" t="s">
        <v>11</v>
      </c>
      <c r="F5" s="21" t="s">
        <v>12</v>
      </c>
      <c r="G5" s="19" t="s">
        <v>13</v>
      </c>
      <c r="H5" s="268" t="s">
        <v>14</v>
      </c>
      <c r="I5" s="24" t="s">
        <v>15</v>
      </c>
      <c r="J5" s="269" t="s">
        <v>16</v>
      </c>
      <c r="K5" s="18" t="s">
        <v>17</v>
      </c>
      <c r="L5" s="27" t="s">
        <v>18</v>
      </c>
      <c r="M5" s="27" t="s">
        <v>19</v>
      </c>
      <c r="N5" s="27" t="s">
        <v>20</v>
      </c>
      <c r="O5" s="28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338" t="s">
        <v>30</v>
      </c>
      <c r="Y5" s="113"/>
      <c r="Z5" s="113"/>
    </row>
    <row r="6" spans="1:26" ht="39" customHeight="1" x14ac:dyDescent="0.25">
      <c r="A6" s="190" t="s">
        <v>31</v>
      </c>
      <c r="B6" s="78"/>
      <c r="C6" s="310">
        <v>28</v>
      </c>
      <c r="D6" s="273" t="s">
        <v>32</v>
      </c>
      <c r="E6" s="273" t="s">
        <v>78</v>
      </c>
      <c r="F6" s="274">
        <v>60</v>
      </c>
      <c r="G6" s="275"/>
      <c r="H6" s="276">
        <v>0.42</v>
      </c>
      <c r="I6" s="277">
        <v>0.06</v>
      </c>
      <c r="J6" s="278">
        <v>1.02</v>
      </c>
      <c r="K6" s="279">
        <v>6.18</v>
      </c>
      <c r="L6" s="280">
        <v>0.02</v>
      </c>
      <c r="M6" s="281">
        <v>0.02</v>
      </c>
      <c r="N6" s="197">
        <v>6</v>
      </c>
      <c r="O6" s="197">
        <v>10</v>
      </c>
      <c r="P6" s="86">
        <v>0</v>
      </c>
      <c r="Q6" s="281">
        <v>13.8</v>
      </c>
      <c r="R6" s="197">
        <v>25.2</v>
      </c>
      <c r="S6" s="197">
        <v>8.4</v>
      </c>
      <c r="T6" s="197">
        <v>0.36</v>
      </c>
      <c r="U6" s="197">
        <v>117.6</v>
      </c>
      <c r="V6" s="197">
        <v>0</v>
      </c>
      <c r="W6" s="197">
        <v>2.0000000000000001E-4</v>
      </c>
      <c r="X6" s="86">
        <v>0</v>
      </c>
      <c r="Y6" s="113"/>
      <c r="Z6" s="113"/>
    </row>
    <row r="7" spans="1:26" ht="39" customHeight="1" x14ac:dyDescent="0.25">
      <c r="A7" s="123"/>
      <c r="B7" s="29"/>
      <c r="C7" s="61">
        <v>89</v>
      </c>
      <c r="D7" s="46" t="s">
        <v>53</v>
      </c>
      <c r="E7" s="362" t="s">
        <v>147</v>
      </c>
      <c r="F7" s="679">
        <v>90</v>
      </c>
      <c r="G7" s="45"/>
      <c r="H7" s="784">
        <v>14.88</v>
      </c>
      <c r="I7" s="785">
        <v>13.95</v>
      </c>
      <c r="J7" s="786">
        <v>3.3</v>
      </c>
      <c r="K7" s="787">
        <v>198.45</v>
      </c>
      <c r="L7" s="784">
        <v>0.05</v>
      </c>
      <c r="M7" s="788">
        <v>0.11</v>
      </c>
      <c r="N7" s="785">
        <v>1</v>
      </c>
      <c r="O7" s="785">
        <v>49</v>
      </c>
      <c r="P7" s="789">
        <v>0</v>
      </c>
      <c r="Q7" s="784">
        <v>17.02</v>
      </c>
      <c r="R7" s="785">
        <v>127.1</v>
      </c>
      <c r="S7" s="785">
        <v>23.09</v>
      </c>
      <c r="T7" s="785">
        <v>1.29</v>
      </c>
      <c r="U7" s="785">
        <v>266.67</v>
      </c>
      <c r="V7" s="785">
        <v>6.0000000000000001E-3</v>
      </c>
      <c r="W7" s="785">
        <v>0</v>
      </c>
      <c r="X7" s="786">
        <v>0.05</v>
      </c>
      <c r="Y7" s="113"/>
      <c r="Z7" s="113"/>
    </row>
    <row r="8" spans="1:26" ht="39" customHeight="1" x14ac:dyDescent="0.25">
      <c r="A8" s="123"/>
      <c r="B8" s="29"/>
      <c r="C8" s="61">
        <v>65</v>
      </c>
      <c r="D8" s="46" t="s">
        <v>87</v>
      </c>
      <c r="E8" s="362" t="s">
        <v>88</v>
      </c>
      <c r="F8" s="679">
        <v>150</v>
      </c>
      <c r="G8" s="128"/>
      <c r="H8" s="784">
        <v>6.45</v>
      </c>
      <c r="I8" s="785">
        <v>4.05</v>
      </c>
      <c r="J8" s="786">
        <v>40.200000000000003</v>
      </c>
      <c r="K8" s="787">
        <v>223.65</v>
      </c>
      <c r="L8" s="38">
        <v>0.08</v>
      </c>
      <c r="M8" s="39">
        <v>0.02</v>
      </c>
      <c r="N8" s="40">
        <v>0</v>
      </c>
      <c r="O8" s="40">
        <v>30</v>
      </c>
      <c r="P8" s="41">
        <v>0.11</v>
      </c>
      <c r="Q8" s="39">
        <v>13.05</v>
      </c>
      <c r="R8" s="40">
        <v>58.34</v>
      </c>
      <c r="S8" s="40">
        <v>22.53</v>
      </c>
      <c r="T8" s="40">
        <v>1.25</v>
      </c>
      <c r="U8" s="40">
        <v>1.1000000000000001</v>
      </c>
      <c r="V8" s="40">
        <v>0</v>
      </c>
      <c r="W8" s="40">
        <v>0</v>
      </c>
      <c r="X8" s="52">
        <v>0</v>
      </c>
      <c r="Y8" s="113"/>
      <c r="Z8" s="113"/>
    </row>
    <row r="9" spans="1:26" ht="39" customHeight="1" x14ac:dyDescent="0.25">
      <c r="A9" s="123"/>
      <c r="B9" s="29"/>
      <c r="C9" s="61">
        <v>107</v>
      </c>
      <c r="D9" s="56" t="s">
        <v>45</v>
      </c>
      <c r="E9" s="59" t="s">
        <v>98</v>
      </c>
      <c r="F9" s="54">
        <v>200</v>
      </c>
      <c r="G9" s="92"/>
      <c r="H9" s="38">
        <v>0.8</v>
      </c>
      <c r="I9" s="40">
        <v>0.2</v>
      </c>
      <c r="J9" s="41">
        <v>23.2</v>
      </c>
      <c r="K9" s="54">
        <v>94.4</v>
      </c>
      <c r="L9" s="50">
        <v>0.02</v>
      </c>
      <c r="M9" s="65"/>
      <c r="N9" s="51">
        <v>4</v>
      </c>
      <c r="O9" s="51">
        <v>0</v>
      </c>
      <c r="P9" s="52"/>
      <c r="Q9" s="65">
        <v>16</v>
      </c>
      <c r="R9" s="51">
        <v>18</v>
      </c>
      <c r="S9" s="51">
        <v>10</v>
      </c>
      <c r="T9" s="51">
        <v>0.4</v>
      </c>
      <c r="U9" s="51"/>
      <c r="V9" s="51"/>
      <c r="W9" s="51"/>
      <c r="X9" s="52"/>
      <c r="Y9" s="113"/>
      <c r="Z9" s="113"/>
    </row>
    <row r="10" spans="1:26" ht="39" customHeight="1" x14ac:dyDescent="0.25">
      <c r="A10" s="123"/>
      <c r="B10" s="29"/>
      <c r="C10" s="61">
        <v>119</v>
      </c>
      <c r="D10" s="46" t="s">
        <v>40</v>
      </c>
      <c r="E10" s="62" t="s">
        <v>56</v>
      </c>
      <c r="F10" s="45">
        <v>20</v>
      </c>
      <c r="G10" s="790"/>
      <c r="H10" s="50">
        <v>1.4</v>
      </c>
      <c r="I10" s="51">
        <v>0.14000000000000001</v>
      </c>
      <c r="J10" s="52">
        <v>8.8000000000000007</v>
      </c>
      <c r="K10" s="64">
        <v>48</v>
      </c>
      <c r="L10" s="50">
        <v>0.02</v>
      </c>
      <c r="M10" s="65">
        <v>6.0000000000000001E-3</v>
      </c>
      <c r="N10" s="51">
        <v>0</v>
      </c>
      <c r="O10" s="51">
        <v>0</v>
      </c>
      <c r="P10" s="52">
        <v>0</v>
      </c>
      <c r="Q10" s="50">
        <v>7.4</v>
      </c>
      <c r="R10" s="51">
        <v>43.6</v>
      </c>
      <c r="S10" s="51">
        <v>13</v>
      </c>
      <c r="T10" s="51">
        <v>0.56000000000000005</v>
      </c>
      <c r="U10" s="51">
        <v>18.600000000000001</v>
      </c>
      <c r="V10" s="51">
        <v>5.9999999999999995E-4</v>
      </c>
      <c r="W10" s="51">
        <v>1E-3</v>
      </c>
      <c r="X10" s="52">
        <v>0</v>
      </c>
      <c r="Y10" s="113"/>
      <c r="Z10" s="113"/>
    </row>
    <row r="11" spans="1:26" ht="39" customHeight="1" x14ac:dyDescent="0.25">
      <c r="A11" s="123"/>
      <c r="B11" s="29"/>
      <c r="C11" s="61">
        <v>120</v>
      </c>
      <c r="D11" s="46" t="s">
        <v>42</v>
      </c>
      <c r="E11" s="62" t="s">
        <v>57</v>
      </c>
      <c r="F11" s="45">
        <v>20</v>
      </c>
      <c r="G11" s="790"/>
      <c r="H11" s="50">
        <v>1.1399999999999999</v>
      </c>
      <c r="I11" s="51">
        <v>0.22</v>
      </c>
      <c r="J11" s="52">
        <v>7.44</v>
      </c>
      <c r="K11" s="64">
        <v>36.26</v>
      </c>
      <c r="L11" s="50">
        <v>0.02</v>
      </c>
      <c r="M11" s="65">
        <v>2.4E-2</v>
      </c>
      <c r="N11" s="51">
        <v>0.08</v>
      </c>
      <c r="O11" s="51">
        <v>0</v>
      </c>
      <c r="P11" s="52">
        <v>0</v>
      </c>
      <c r="Q11" s="50">
        <v>6.8</v>
      </c>
      <c r="R11" s="51">
        <v>24</v>
      </c>
      <c r="S11" s="51">
        <v>8.1999999999999993</v>
      </c>
      <c r="T11" s="51">
        <v>0.46</v>
      </c>
      <c r="U11" s="51">
        <v>73.5</v>
      </c>
      <c r="V11" s="51">
        <v>2E-3</v>
      </c>
      <c r="W11" s="51">
        <v>2E-3</v>
      </c>
      <c r="X11" s="52">
        <v>1.2E-2</v>
      </c>
      <c r="Y11" s="113"/>
      <c r="Z11" s="113"/>
    </row>
    <row r="12" spans="1:26" ht="39" customHeight="1" x14ac:dyDescent="0.25">
      <c r="A12" s="123"/>
      <c r="B12" s="29"/>
      <c r="C12" s="791"/>
      <c r="D12" s="792"/>
      <c r="E12" s="318" t="s">
        <v>47</v>
      </c>
      <c r="F12" s="45">
        <f>F6+F7+F8+F9+F10+F11</f>
        <v>540</v>
      </c>
      <c r="G12" s="45"/>
      <c r="H12" s="50">
        <f t="shared" ref="H12:X12" si="0">H6+H7+H8+H9+H10+H11</f>
        <v>25.09</v>
      </c>
      <c r="I12" s="51">
        <f t="shared" si="0"/>
        <v>18.619999999999997</v>
      </c>
      <c r="J12" s="52">
        <f t="shared" si="0"/>
        <v>83.96</v>
      </c>
      <c r="K12" s="64">
        <f t="shared" si="0"/>
        <v>606.93999999999994</v>
      </c>
      <c r="L12" s="50">
        <f t="shared" si="0"/>
        <v>0.21</v>
      </c>
      <c r="M12" s="51">
        <f t="shared" si="0"/>
        <v>0.18</v>
      </c>
      <c r="N12" s="51">
        <f t="shared" si="0"/>
        <v>11.08</v>
      </c>
      <c r="O12" s="51">
        <f t="shared" si="0"/>
        <v>89</v>
      </c>
      <c r="P12" s="131">
        <f t="shared" si="0"/>
        <v>0.11</v>
      </c>
      <c r="Q12" s="50">
        <f t="shared" si="0"/>
        <v>74.070000000000007</v>
      </c>
      <c r="R12" s="51">
        <f t="shared" si="0"/>
        <v>296.24</v>
      </c>
      <c r="S12" s="51">
        <f t="shared" si="0"/>
        <v>85.220000000000013</v>
      </c>
      <c r="T12" s="51">
        <f t="shared" si="0"/>
        <v>4.32</v>
      </c>
      <c r="U12" s="51">
        <f t="shared" si="0"/>
        <v>477.47</v>
      </c>
      <c r="V12" s="51">
        <f t="shared" si="0"/>
        <v>8.6E-3</v>
      </c>
      <c r="W12" s="51">
        <f t="shared" si="0"/>
        <v>3.2000000000000002E-3</v>
      </c>
      <c r="X12" s="52">
        <f t="shared" si="0"/>
        <v>6.2E-2</v>
      </c>
      <c r="Y12" s="113"/>
      <c r="Z12" s="113"/>
    </row>
    <row r="13" spans="1:26" ht="39" customHeight="1" x14ac:dyDescent="0.25">
      <c r="A13" s="178"/>
      <c r="B13" s="29"/>
      <c r="C13" s="791"/>
      <c r="D13" s="611"/>
      <c r="E13" s="324" t="s">
        <v>48</v>
      </c>
      <c r="F13" s="745"/>
      <c r="G13" s="745"/>
      <c r="H13" s="70"/>
      <c r="I13" s="71"/>
      <c r="J13" s="72"/>
      <c r="K13" s="395">
        <f>K12/23.5</f>
        <v>25.82723404255319</v>
      </c>
      <c r="L13" s="70"/>
      <c r="M13" s="74"/>
      <c r="N13" s="71"/>
      <c r="O13" s="71"/>
      <c r="P13" s="612"/>
      <c r="Q13" s="70"/>
      <c r="R13" s="71"/>
      <c r="S13" s="71"/>
      <c r="T13" s="71"/>
      <c r="U13" s="71"/>
      <c r="V13" s="71"/>
      <c r="W13" s="71"/>
      <c r="X13" s="72"/>
      <c r="Y13" s="113"/>
      <c r="Z13" s="113"/>
    </row>
    <row r="14" spans="1:26" ht="39" customHeight="1" x14ac:dyDescent="0.25">
      <c r="A14" s="190" t="s">
        <v>49</v>
      </c>
      <c r="B14" s="422"/>
      <c r="C14" s="421">
        <v>23</v>
      </c>
      <c r="D14" s="422" t="s">
        <v>32</v>
      </c>
      <c r="E14" s="793" t="s">
        <v>212</v>
      </c>
      <c r="F14" s="794">
        <v>60</v>
      </c>
      <c r="G14" s="194"/>
      <c r="H14" s="281">
        <v>0.24</v>
      </c>
      <c r="I14" s="197">
        <v>0.06</v>
      </c>
      <c r="J14" s="86">
        <v>1.68</v>
      </c>
      <c r="K14" s="421">
        <v>10.199999999999999</v>
      </c>
      <c r="L14" s="196">
        <v>0.03</v>
      </c>
      <c r="M14" s="197">
        <v>0.02</v>
      </c>
      <c r="N14" s="197">
        <v>10.5</v>
      </c>
      <c r="O14" s="197">
        <v>40</v>
      </c>
      <c r="P14" s="198">
        <v>0</v>
      </c>
      <c r="Q14" s="196">
        <v>11.1</v>
      </c>
      <c r="R14" s="197">
        <v>20.399999999999999</v>
      </c>
      <c r="S14" s="197">
        <v>10.199999999999999</v>
      </c>
      <c r="T14" s="197">
        <v>0.45</v>
      </c>
      <c r="U14" s="197">
        <v>145.80000000000001</v>
      </c>
      <c r="V14" s="197">
        <v>5.9999999999999995E-4</v>
      </c>
      <c r="W14" s="197">
        <v>2.0000000000000001E-4</v>
      </c>
      <c r="X14" s="86">
        <v>0.01</v>
      </c>
      <c r="Y14" s="113"/>
      <c r="Z14" s="113"/>
    </row>
    <row r="15" spans="1:26" ht="39" customHeight="1" x14ac:dyDescent="0.25">
      <c r="A15" s="123"/>
      <c r="B15" s="46"/>
      <c r="C15" s="49">
        <v>33</v>
      </c>
      <c r="D15" s="46" t="s">
        <v>51</v>
      </c>
      <c r="E15" s="795" t="s">
        <v>85</v>
      </c>
      <c r="F15" s="704">
        <v>200</v>
      </c>
      <c r="G15" s="61"/>
      <c r="H15" s="65">
        <v>6.4</v>
      </c>
      <c r="I15" s="51">
        <v>6.2</v>
      </c>
      <c r="J15" s="52">
        <v>12.2</v>
      </c>
      <c r="K15" s="49">
        <v>130.6</v>
      </c>
      <c r="L15" s="38">
        <v>0.08</v>
      </c>
      <c r="M15" s="40">
        <v>0.08</v>
      </c>
      <c r="N15" s="40">
        <v>6.8</v>
      </c>
      <c r="O15" s="40">
        <v>180</v>
      </c>
      <c r="P15" s="53">
        <v>0</v>
      </c>
      <c r="Q15" s="38">
        <v>36.799999999999997</v>
      </c>
      <c r="R15" s="40">
        <v>76.2</v>
      </c>
      <c r="S15" s="40">
        <v>23.2</v>
      </c>
      <c r="T15" s="40">
        <v>0.8</v>
      </c>
      <c r="U15" s="40">
        <v>466.22</v>
      </c>
      <c r="V15" s="40">
        <v>6.0000000000000001E-3</v>
      </c>
      <c r="W15" s="40">
        <v>2E-3</v>
      </c>
      <c r="X15" s="52">
        <v>0.04</v>
      </c>
      <c r="Y15" s="113"/>
      <c r="Z15" s="113"/>
    </row>
    <row r="16" spans="1:26" ht="39" customHeight="1" x14ac:dyDescent="0.25">
      <c r="A16" s="201"/>
      <c r="B16" s="484" t="s">
        <v>62</v>
      </c>
      <c r="C16" s="133">
        <v>42</v>
      </c>
      <c r="D16" s="132" t="s">
        <v>53</v>
      </c>
      <c r="E16" s="796" t="s">
        <v>213</v>
      </c>
      <c r="F16" s="797">
        <v>90</v>
      </c>
      <c r="G16" s="203"/>
      <c r="H16" s="461">
        <v>18.7</v>
      </c>
      <c r="I16" s="138">
        <v>19.2</v>
      </c>
      <c r="J16" s="139">
        <v>7.5</v>
      </c>
      <c r="K16" s="133">
        <v>278.27999999999997</v>
      </c>
      <c r="L16" s="137">
        <v>7.0000000000000007E-2</v>
      </c>
      <c r="M16" s="138">
        <v>0.1</v>
      </c>
      <c r="N16" s="138">
        <v>1.36</v>
      </c>
      <c r="O16" s="138">
        <v>36</v>
      </c>
      <c r="P16" s="140">
        <v>0.11</v>
      </c>
      <c r="Q16" s="137">
        <v>25.02</v>
      </c>
      <c r="R16" s="138">
        <v>174.5</v>
      </c>
      <c r="S16" s="138">
        <v>21.92</v>
      </c>
      <c r="T16" s="138">
        <v>2.04</v>
      </c>
      <c r="U16" s="138">
        <v>188.73</v>
      </c>
      <c r="V16" s="138">
        <v>4.4999999999999997E-3</v>
      </c>
      <c r="W16" s="138">
        <v>1.8E-3</v>
      </c>
      <c r="X16" s="139">
        <v>3.5999999999999997E-2</v>
      </c>
      <c r="Y16" s="113"/>
      <c r="Z16" s="113"/>
    </row>
    <row r="17" spans="1:26" ht="39" customHeight="1" x14ac:dyDescent="0.25">
      <c r="A17" s="201"/>
      <c r="B17" s="798" t="s">
        <v>68</v>
      </c>
      <c r="C17" s="214">
        <v>126</v>
      </c>
      <c r="D17" s="141" t="s">
        <v>53</v>
      </c>
      <c r="E17" s="287" t="s">
        <v>214</v>
      </c>
      <c r="F17" s="288">
        <v>90</v>
      </c>
      <c r="G17" s="210"/>
      <c r="H17" s="464">
        <v>14.31</v>
      </c>
      <c r="I17" s="147">
        <v>28.8</v>
      </c>
      <c r="J17" s="148">
        <v>4.68</v>
      </c>
      <c r="K17" s="142">
        <v>335.52</v>
      </c>
      <c r="L17" s="146">
        <v>0.45</v>
      </c>
      <c r="M17" s="147">
        <v>0.15</v>
      </c>
      <c r="N17" s="147">
        <v>1.08</v>
      </c>
      <c r="O17" s="147">
        <v>10</v>
      </c>
      <c r="P17" s="149">
        <v>0.44</v>
      </c>
      <c r="Q17" s="146">
        <v>31.51</v>
      </c>
      <c r="R17" s="147">
        <v>183.68</v>
      </c>
      <c r="S17" s="147">
        <v>28.68</v>
      </c>
      <c r="T17" s="147">
        <v>1.88</v>
      </c>
      <c r="U17" s="147">
        <v>322.18</v>
      </c>
      <c r="V17" s="147">
        <v>2.3E-3</v>
      </c>
      <c r="W17" s="147">
        <v>1.7999999999999999E-2</v>
      </c>
      <c r="X17" s="148">
        <v>0.01</v>
      </c>
      <c r="Y17" s="113"/>
      <c r="Z17" s="113"/>
    </row>
    <row r="18" spans="1:26" ht="48" customHeight="1" x14ac:dyDescent="0.25">
      <c r="A18" s="316"/>
      <c r="B18" s="282" t="s">
        <v>62</v>
      </c>
      <c r="C18" s="133">
        <v>247</v>
      </c>
      <c r="D18" s="132" t="s">
        <v>60</v>
      </c>
      <c r="E18" s="799" t="s">
        <v>143</v>
      </c>
      <c r="F18" s="133">
        <v>150</v>
      </c>
      <c r="G18" s="203"/>
      <c r="H18" s="461">
        <v>3.37</v>
      </c>
      <c r="I18" s="138">
        <v>7.15</v>
      </c>
      <c r="J18" s="140">
        <v>17.5</v>
      </c>
      <c r="K18" s="203">
        <v>148.66</v>
      </c>
      <c r="L18" s="137">
        <v>0.12</v>
      </c>
      <c r="M18" s="461">
        <v>0.12</v>
      </c>
      <c r="N18" s="138">
        <v>18.57</v>
      </c>
      <c r="O18" s="138">
        <v>90</v>
      </c>
      <c r="P18" s="140">
        <v>0.09</v>
      </c>
      <c r="Q18" s="137">
        <v>43.3</v>
      </c>
      <c r="R18" s="138">
        <v>85.5</v>
      </c>
      <c r="S18" s="138">
        <v>28.93</v>
      </c>
      <c r="T18" s="138">
        <v>1.32</v>
      </c>
      <c r="U18" s="138">
        <v>556.63</v>
      </c>
      <c r="V18" s="138">
        <v>0</v>
      </c>
      <c r="W18" s="138">
        <v>0</v>
      </c>
      <c r="X18" s="139">
        <v>0.03</v>
      </c>
      <c r="Y18" s="113"/>
      <c r="Z18" s="113"/>
    </row>
    <row r="19" spans="1:26" ht="48" customHeight="1" x14ac:dyDescent="0.25">
      <c r="A19" s="316"/>
      <c r="B19" s="286" t="s">
        <v>68</v>
      </c>
      <c r="C19" s="142">
        <v>22</v>
      </c>
      <c r="D19" s="141" t="s">
        <v>60</v>
      </c>
      <c r="E19" s="800" t="s">
        <v>144</v>
      </c>
      <c r="F19" s="142">
        <v>150</v>
      </c>
      <c r="G19" s="210"/>
      <c r="H19" s="464">
        <v>2.4</v>
      </c>
      <c r="I19" s="147">
        <v>6.9</v>
      </c>
      <c r="J19" s="149">
        <v>14.1</v>
      </c>
      <c r="K19" s="210">
        <v>128.85</v>
      </c>
      <c r="L19" s="464">
        <v>0.09</v>
      </c>
      <c r="M19" s="464">
        <v>7.0000000000000001E-3</v>
      </c>
      <c r="N19" s="147">
        <v>21.27</v>
      </c>
      <c r="O19" s="147">
        <v>420</v>
      </c>
      <c r="P19" s="149">
        <v>6.0000000000000001E-3</v>
      </c>
      <c r="Q19" s="146">
        <v>47.33</v>
      </c>
      <c r="R19" s="147">
        <v>66.89</v>
      </c>
      <c r="S19" s="147">
        <v>29.4</v>
      </c>
      <c r="T19" s="147">
        <v>1.08</v>
      </c>
      <c r="U19" s="147">
        <v>35.24</v>
      </c>
      <c r="V19" s="147">
        <v>5.3E-3</v>
      </c>
      <c r="W19" s="147">
        <v>4.0000000000000002E-4</v>
      </c>
      <c r="X19" s="148">
        <v>0.03</v>
      </c>
      <c r="Y19" s="113"/>
      <c r="Z19" s="113"/>
    </row>
    <row r="20" spans="1:26" ht="39" customHeight="1" x14ac:dyDescent="0.25">
      <c r="A20" s="316"/>
      <c r="B20" s="228"/>
      <c r="C20" s="433">
        <v>114</v>
      </c>
      <c r="D20" s="55" t="s">
        <v>89</v>
      </c>
      <c r="E20" s="801" t="s">
        <v>90</v>
      </c>
      <c r="F20" s="60">
        <v>200</v>
      </c>
      <c r="G20" s="55"/>
      <c r="H20" s="38">
        <v>0.2</v>
      </c>
      <c r="I20" s="40">
        <v>0</v>
      </c>
      <c r="J20" s="41">
        <v>11</v>
      </c>
      <c r="K20" s="67">
        <v>44.8</v>
      </c>
      <c r="L20" s="38">
        <v>0</v>
      </c>
      <c r="M20" s="39">
        <v>0</v>
      </c>
      <c r="N20" s="40">
        <v>0.08</v>
      </c>
      <c r="O20" s="40">
        <v>0</v>
      </c>
      <c r="P20" s="53">
        <v>0</v>
      </c>
      <c r="Q20" s="38">
        <v>13.56</v>
      </c>
      <c r="R20" s="40">
        <v>7.66</v>
      </c>
      <c r="S20" s="40">
        <v>4.08</v>
      </c>
      <c r="T20" s="40">
        <v>0.8</v>
      </c>
      <c r="U20" s="40">
        <v>0.68</v>
      </c>
      <c r="V20" s="40">
        <v>0</v>
      </c>
      <c r="W20" s="40">
        <v>0</v>
      </c>
      <c r="X20" s="41">
        <v>0</v>
      </c>
      <c r="Y20" s="113"/>
      <c r="Z20" s="113"/>
    </row>
    <row r="21" spans="1:26" ht="29.25" customHeight="1" x14ac:dyDescent="0.25">
      <c r="A21" s="316"/>
      <c r="B21" s="228"/>
      <c r="C21" s="49">
        <v>119</v>
      </c>
      <c r="D21" s="46" t="s">
        <v>40</v>
      </c>
      <c r="E21" s="506" t="s">
        <v>56</v>
      </c>
      <c r="F21" s="229">
        <v>30</v>
      </c>
      <c r="G21" s="61"/>
      <c r="H21" s="65">
        <v>2.13</v>
      </c>
      <c r="I21" s="51">
        <v>0.21</v>
      </c>
      <c r="J21" s="52">
        <v>13.26</v>
      </c>
      <c r="K21" s="64">
        <v>72</v>
      </c>
      <c r="L21" s="50">
        <v>0.03</v>
      </c>
      <c r="M21" s="51">
        <v>0.01</v>
      </c>
      <c r="N21" s="51">
        <v>0</v>
      </c>
      <c r="O21" s="51">
        <v>0</v>
      </c>
      <c r="P21" s="131">
        <v>0</v>
      </c>
      <c r="Q21" s="50">
        <v>11.1</v>
      </c>
      <c r="R21" s="51">
        <v>65.400000000000006</v>
      </c>
      <c r="S21" s="51">
        <v>19.5</v>
      </c>
      <c r="T21" s="51">
        <v>0.84</v>
      </c>
      <c r="U21" s="51">
        <v>27.9</v>
      </c>
      <c r="V21" s="51">
        <v>1E-3</v>
      </c>
      <c r="W21" s="51">
        <v>2E-3</v>
      </c>
      <c r="X21" s="52">
        <v>0</v>
      </c>
      <c r="Y21" s="113"/>
      <c r="Z21" s="113"/>
    </row>
    <row r="22" spans="1:26" ht="39" customHeight="1" x14ac:dyDescent="0.25">
      <c r="A22" s="316"/>
      <c r="B22" s="228"/>
      <c r="C22" s="49">
        <v>120</v>
      </c>
      <c r="D22" s="46" t="s">
        <v>42</v>
      </c>
      <c r="E22" s="506" t="s">
        <v>57</v>
      </c>
      <c r="F22" s="229">
        <v>20</v>
      </c>
      <c r="G22" s="61"/>
      <c r="H22" s="65">
        <v>1.1399999999999999</v>
      </c>
      <c r="I22" s="51">
        <v>0.22</v>
      </c>
      <c r="J22" s="52">
        <v>7.44</v>
      </c>
      <c r="K22" s="64">
        <v>36.26</v>
      </c>
      <c r="L22" s="50">
        <v>0.02</v>
      </c>
      <c r="M22" s="51">
        <v>2.4E-2</v>
      </c>
      <c r="N22" s="51">
        <v>0.08</v>
      </c>
      <c r="O22" s="51">
        <v>0</v>
      </c>
      <c r="P22" s="131">
        <v>0</v>
      </c>
      <c r="Q22" s="50">
        <v>6.8</v>
      </c>
      <c r="R22" s="51">
        <v>24</v>
      </c>
      <c r="S22" s="51">
        <v>8.1999999999999993</v>
      </c>
      <c r="T22" s="51">
        <v>0.46</v>
      </c>
      <c r="U22" s="51">
        <v>73.5</v>
      </c>
      <c r="V22" s="51">
        <v>2E-3</v>
      </c>
      <c r="W22" s="51">
        <v>2E-3</v>
      </c>
      <c r="X22" s="52">
        <v>1.2E-2</v>
      </c>
      <c r="Y22" s="113"/>
      <c r="Z22" s="113"/>
    </row>
    <row r="23" spans="1:26" ht="39" customHeight="1" x14ac:dyDescent="0.25">
      <c r="A23" s="316"/>
      <c r="B23" s="484"/>
      <c r="C23" s="230"/>
      <c r="D23" s="215"/>
      <c r="E23" s="802" t="s">
        <v>47</v>
      </c>
      <c r="F23" s="155">
        <f>F14+F15+F16+F18+F20+F21+F22</f>
        <v>750</v>
      </c>
      <c r="G23" s="232"/>
      <c r="H23" s="732">
        <f t="shared" ref="H23:X23" si="1">H14+H15+H16+H18+H20+H21+H22</f>
        <v>32.18</v>
      </c>
      <c r="I23" s="158">
        <f t="shared" si="1"/>
        <v>33.04</v>
      </c>
      <c r="J23" s="159">
        <f t="shared" si="1"/>
        <v>70.58</v>
      </c>
      <c r="K23" s="160">
        <f t="shared" si="1"/>
        <v>720.79999999999984</v>
      </c>
      <c r="L23" s="157">
        <f t="shared" si="1"/>
        <v>0.35</v>
      </c>
      <c r="M23" s="158">
        <f t="shared" si="1"/>
        <v>0.35400000000000004</v>
      </c>
      <c r="N23" s="158">
        <f t="shared" si="1"/>
        <v>37.39</v>
      </c>
      <c r="O23" s="158">
        <f t="shared" si="1"/>
        <v>346</v>
      </c>
      <c r="P23" s="161">
        <f t="shared" si="1"/>
        <v>0.2</v>
      </c>
      <c r="Q23" s="157">
        <f t="shared" si="1"/>
        <v>147.68</v>
      </c>
      <c r="R23" s="158">
        <f t="shared" si="1"/>
        <v>453.66000000000008</v>
      </c>
      <c r="S23" s="158">
        <f t="shared" si="1"/>
        <v>116.03</v>
      </c>
      <c r="T23" s="158">
        <f t="shared" si="1"/>
        <v>6.71</v>
      </c>
      <c r="U23" s="158">
        <f t="shared" si="1"/>
        <v>1459.4600000000003</v>
      </c>
      <c r="V23" s="158">
        <f t="shared" si="1"/>
        <v>1.41E-2</v>
      </c>
      <c r="W23" s="158">
        <f t="shared" si="1"/>
        <v>8.0000000000000002E-3</v>
      </c>
      <c r="X23" s="159">
        <f t="shared" si="1"/>
        <v>0.128</v>
      </c>
      <c r="Y23" s="113"/>
      <c r="Z23" s="113"/>
    </row>
    <row r="24" spans="1:26" ht="39" customHeight="1" x14ac:dyDescent="0.25">
      <c r="A24" s="316"/>
      <c r="B24" s="486"/>
      <c r="C24" s="234"/>
      <c r="D24" s="235"/>
      <c r="E24" s="803" t="s">
        <v>47</v>
      </c>
      <c r="F24" s="166">
        <f>F14+F15+F17+F18+F20+F21+F22</f>
        <v>750</v>
      </c>
      <c r="G24" s="237"/>
      <c r="H24" s="733">
        <f t="shared" ref="H24:X24" si="2">H14+H15+H17+H19+H20+H21+H22</f>
        <v>26.82</v>
      </c>
      <c r="I24" s="169">
        <f t="shared" si="2"/>
        <v>42.39</v>
      </c>
      <c r="J24" s="170">
        <f t="shared" si="2"/>
        <v>64.36</v>
      </c>
      <c r="K24" s="171">
        <f t="shared" si="2"/>
        <v>758.2299999999999</v>
      </c>
      <c r="L24" s="168">
        <f t="shared" si="2"/>
        <v>0.70000000000000007</v>
      </c>
      <c r="M24" s="169">
        <f t="shared" si="2"/>
        <v>0.29100000000000004</v>
      </c>
      <c r="N24" s="169">
        <f t="shared" si="2"/>
        <v>39.81</v>
      </c>
      <c r="O24" s="169">
        <f t="shared" si="2"/>
        <v>650</v>
      </c>
      <c r="P24" s="172">
        <f t="shared" si="2"/>
        <v>0.44600000000000001</v>
      </c>
      <c r="Q24" s="168">
        <f t="shared" si="2"/>
        <v>158.19999999999999</v>
      </c>
      <c r="R24" s="169">
        <f t="shared" si="2"/>
        <v>444.23</v>
      </c>
      <c r="S24" s="169">
        <f t="shared" si="2"/>
        <v>123.25999999999999</v>
      </c>
      <c r="T24" s="169">
        <f t="shared" si="2"/>
        <v>6.31</v>
      </c>
      <c r="U24" s="169">
        <f t="shared" si="2"/>
        <v>1071.52</v>
      </c>
      <c r="V24" s="169">
        <f t="shared" si="2"/>
        <v>1.72E-2</v>
      </c>
      <c r="W24" s="169">
        <f t="shared" si="2"/>
        <v>2.4600000000000004E-2</v>
      </c>
      <c r="X24" s="170">
        <f t="shared" si="2"/>
        <v>0.10199999999999999</v>
      </c>
      <c r="Y24" s="113"/>
      <c r="Z24" s="113"/>
    </row>
    <row r="25" spans="1:26" ht="39" customHeight="1" x14ac:dyDescent="0.25">
      <c r="A25" s="316"/>
      <c r="B25" s="490"/>
      <c r="C25" s="239"/>
      <c r="D25" s="240"/>
      <c r="E25" s="804" t="s">
        <v>48</v>
      </c>
      <c r="F25" s="176"/>
      <c r="G25" s="494"/>
      <c r="H25" s="732"/>
      <c r="I25" s="158"/>
      <c r="J25" s="159"/>
      <c r="K25" s="693">
        <f t="shared" ref="K25:K26" si="3">K23/23.5</f>
        <v>30.672340425531907</v>
      </c>
      <c r="L25" s="157"/>
      <c r="M25" s="158"/>
      <c r="N25" s="158"/>
      <c r="O25" s="158"/>
      <c r="P25" s="161"/>
      <c r="Q25" s="157"/>
      <c r="R25" s="158"/>
      <c r="S25" s="158"/>
      <c r="T25" s="158"/>
      <c r="U25" s="158"/>
      <c r="V25" s="158"/>
      <c r="W25" s="158"/>
      <c r="X25" s="159"/>
      <c r="Y25" s="113"/>
      <c r="Z25" s="113"/>
    </row>
    <row r="26" spans="1:26" ht="39" customHeight="1" x14ac:dyDescent="0.25">
      <c r="A26" s="323"/>
      <c r="B26" s="496"/>
      <c r="C26" s="245"/>
      <c r="D26" s="244"/>
      <c r="E26" s="805" t="s">
        <v>48</v>
      </c>
      <c r="F26" s="806"/>
      <c r="G26" s="247"/>
      <c r="H26" s="605"/>
      <c r="I26" s="249"/>
      <c r="J26" s="250"/>
      <c r="K26" s="251">
        <f t="shared" si="3"/>
        <v>32.265106382978722</v>
      </c>
      <c r="L26" s="248"/>
      <c r="M26" s="249"/>
      <c r="N26" s="249"/>
      <c r="O26" s="249"/>
      <c r="P26" s="500"/>
      <c r="Q26" s="248"/>
      <c r="R26" s="249"/>
      <c r="S26" s="249"/>
      <c r="T26" s="249"/>
      <c r="U26" s="249"/>
      <c r="V26" s="249"/>
      <c r="W26" s="249"/>
      <c r="X26" s="250"/>
      <c r="Y26" s="113"/>
      <c r="Z26" s="113"/>
    </row>
    <row r="27" spans="1:26" ht="15.75" customHeight="1" x14ac:dyDescent="0.25">
      <c r="A27" s="6"/>
      <c r="B27" s="6"/>
      <c r="C27" s="1"/>
      <c r="D27" s="6"/>
      <c r="E27" s="6"/>
      <c r="F27" s="6"/>
      <c r="G27" s="6"/>
      <c r="H27" s="107"/>
      <c r="I27" s="6"/>
      <c r="J27" s="6"/>
      <c r="K27" s="108"/>
      <c r="L27" s="6"/>
      <c r="M27" s="6"/>
      <c r="N27" s="6"/>
    </row>
    <row r="28" spans="1:26" ht="15.75" customHeight="1" x14ac:dyDescent="0.25">
      <c r="C28" s="1"/>
      <c r="D28" s="6"/>
      <c r="E28" s="325"/>
      <c r="F28" s="326"/>
      <c r="G28" s="6"/>
      <c r="H28" s="6"/>
      <c r="I28" s="6"/>
      <c r="J28" s="6"/>
    </row>
    <row r="29" spans="1:26" ht="15.75" customHeight="1" x14ac:dyDescent="0.25">
      <c r="A29" s="327" t="s">
        <v>91</v>
      </c>
      <c r="B29" s="328"/>
      <c r="C29" s="329"/>
      <c r="D29" s="330"/>
      <c r="E29" s="325"/>
      <c r="F29" s="326"/>
      <c r="G29" s="6"/>
      <c r="H29" s="6"/>
      <c r="I29" s="6"/>
      <c r="J29" s="6"/>
    </row>
    <row r="30" spans="1:26" ht="15.75" customHeight="1" x14ac:dyDescent="0.25">
      <c r="A30" s="331" t="s">
        <v>77</v>
      </c>
      <c r="B30" s="332"/>
      <c r="C30" s="333"/>
      <c r="D30" s="334"/>
      <c r="E30" s="325"/>
      <c r="F30" s="326"/>
      <c r="G30" s="6"/>
      <c r="H30" s="6"/>
      <c r="I30" s="6"/>
      <c r="J30" s="6"/>
    </row>
    <row r="31" spans="1:26" ht="15.75" customHeight="1" x14ac:dyDescent="0.25">
      <c r="C31" s="1"/>
      <c r="D31" s="6"/>
      <c r="E31" s="325"/>
      <c r="F31" s="326"/>
      <c r="G31" s="6"/>
      <c r="H31" s="6"/>
      <c r="I31" s="6"/>
      <c r="J31" s="6"/>
    </row>
    <row r="32" spans="1:26" ht="15.75" customHeight="1" x14ac:dyDescent="0.25">
      <c r="C32" s="1"/>
      <c r="D32" s="6"/>
      <c r="E32" s="6"/>
      <c r="F32" s="6"/>
      <c r="G32" s="6"/>
      <c r="H32" s="6"/>
      <c r="I32" s="6"/>
      <c r="J32" s="6"/>
    </row>
    <row r="33" spans="3:10" ht="15.75" customHeight="1" x14ac:dyDescent="0.25">
      <c r="C33" s="1"/>
      <c r="D33" s="6"/>
      <c r="E33" s="6"/>
      <c r="F33" s="6"/>
      <c r="G33" s="6"/>
      <c r="H33" s="6"/>
      <c r="I33" s="6"/>
      <c r="J33" s="6"/>
    </row>
    <row r="34" spans="3:10" ht="15.75" customHeight="1" x14ac:dyDescent="0.25">
      <c r="C34" s="1"/>
      <c r="D34" s="6"/>
      <c r="E34" s="6"/>
      <c r="F34" s="6"/>
      <c r="G34" s="6"/>
      <c r="H34" s="6"/>
      <c r="I34" s="6"/>
      <c r="J34" s="6"/>
    </row>
    <row r="35" spans="3:10" ht="15.75" customHeight="1" x14ac:dyDescent="0.25">
      <c r="C35" s="1"/>
      <c r="D35" s="6"/>
      <c r="E35" s="6"/>
      <c r="F35" s="6"/>
      <c r="G35" s="6"/>
      <c r="H35" s="6"/>
      <c r="I35" s="6"/>
      <c r="J35" s="6"/>
    </row>
    <row r="36" spans="3:10" ht="15.75" customHeight="1" x14ac:dyDescent="0.25">
      <c r="C36" s="1"/>
      <c r="D36" s="6"/>
      <c r="E36" s="6"/>
      <c r="F36" s="6"/>
      <c r="G36" s="6"/>
      <c r="H36" s="6"/>
      <c r="I36" s="6"/>
      <c r="J36" s="6"/>
    </row>
    <row r="37" spans="3:10" ht="15.75" customHeight="1" x14ac:dyDescent="0.25">
      <c r="C37" s="1"/>
      <c r="D37" s="6"/>
      <c r="E37" s="6"/>
      <c r="F37" s="6"/>
      <c r="G37" s="6"/>
      <c r="H37" s="6"/>
      <c r="I37" s="6"/>
      <c r="J37" s="6"/>
    </row>
    <row r="38" spans="3:10" ht="15.75" customHeight="1" x14ac:dyDescent="0.25">
      <c r="C38" s="1"/>
      <c r="D38" s="6"/>
      <c r="E38" s="6"/>
      <c r="F38" s="6"/>
      <c r="G38" s="6"/>
      <c r="H38" s="6"/>
      <c r="I38" s="6"/>
      <c r="J38" s="6"/>
    </row>
    <row r="39" spans="3:10" ht="15.75" customHeight="1" x14ac:dyDescent="0.25">
      <c r="C39" s="1"/>
    </row>
    <row r="40" spans="3:10" ht="15.75" customHeight="1" x14ac:dyDescent="0.25">
      <c r="C40" s="1"/>
    </row>
    <row r="41" spans="3:10" ht="15.75" customHeight="1" x14ac:dyDescent="0.25">
      <c r="C41" s="1"/>
    </row>
    <row r="42" spans="3:10" ht="15.75" customHeight="1" x14ac:dyDescent="0.25">
      <c r="C42" s="1"/>
    </row>
    <row r="43" spans="3:10" ht="15.75" customHeight="1" x14ac:dyDescent="0.25">
      <c r="C43" s="1"/>
    </row>
    <row r="44" spans="3:10" ht="15.75" customHeight="1" x14ac:dyDescent="0.25">
      <c r="C44" s="1"/>
    </row>
    <row r="45" spans="3:10" ht="15.75" customHeight="1" x14ac:dyDescent="0.25">
      <c r="C45" s="1"/>
    </row>
    <row r="46" spans="3:10" ht="15.75" customHeight="1" x14ac:dyDescent="0.25">
      <c r="C46" s="1"/>
    </row>
    <row r="47" spans="3:10" ht="15.75" customHeight="1" x14ac:dyDescent="0.25">
      <c r="C47" s="1"/>
    </row>
    <row r="48" spans="3:10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2">
    <mergeCell ref="L4:P4"/>
    <mergeCell ref="Q4:X4"/>
  </mergeCells>
  <pageMargins left="0.7" right="0.7" top="0.75" bottom="0.75" header="0" footer="0"/>
  <pageSetup paperSize="9" scale="45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zoomScale="50" zoomScaleNormal="50" workbookViewId="0"/>
  </sheetViews>
  <sheetFormatPr defaultColWidth="14.42578125" defaultRowHeight="15" customHeight="1" x14ac:dyDescent="0.25"/>
  <cols>
    <col min="1" max="1" width="16.85546875" customWidth="1"/>
    <col min="2" max="2" width="15.7109375" customWidth="1"/>
    <col min="3" max="3" width="20.85546875" customWidth="1"/>
    <col min="4" max="4" width="54.28515625" customWidth="1"/>
    <col min="5" max="5" width="13.85546875" customWidth="1"/>
    <col min="6" max="6" width="14.85546875" customWidth="1"/>
    <col min="7" max="7" width="12.42578125" customWidth="1"/>
    <col min="8" max="8" width="11.28515625" customWidth="1"/>
    <col min="9" max="9" width="12.85546875" customWidth="1"/>
    <col min="10" max="10" width="20" customWidth="1"/>
    <col min="11" max="11" width="11.28515625" customWidth="1"/>
    <col min="12" max="26" width="8.7109375" customWidth="1"/>
  </cols>
  <sheetData>
    <row r="1" spans="1:26" x14ac:dyDescent="0.25">
      <c r="B1" s="1"/>
    </row>
    <row r="2" spans="1:26" ht="23.25" x14ac:dyDescent="0.35">
      <c r="A2" s="2" t="s">
        <v>0</v>
      </c>
      <c r="B2" s="3"/>
      <c r="C2" s="2" t="s">
        <v>1</v>
      </c>
      <c r="D2" s="2"/>
      <c r="E2" s="4" t="s">
        <v>2</v>
      </c>
      <c r="F2" s="3">
        <v>24</v>
      </c>
      <c r="G2" s="2"/>
      <c r="J2" s="4"/>
      <c r="K2" s="3"/>
      <c r="L2" s="5"/>
      <c r="M2" s="6"/>
    </row>
    <row r="3" spans="1:26" x14ac:dyDescent="0.25">
      <c r="A3" s="5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26" ht="21.75" customHeight="1" x14ac:dyDescent="0.25">
      <c r="A4" s="109"/>
      <c r="B4" s="17" t="s">
        <v>3</v>
      </c>
      <c r="C4" s="336"/>
      <c r="D4" s="266"/>
      <c r="E4" s="17"/>
      <c r="F4" s="17"/>
      <c r="G4" s="13" t="s">
        <v>4</v>
      </c>
      <c r="H4" s="14"/>
      <c r="I4" s="15"/>
      <c r="J4" s="16" t="s">
        <v>5</v>
      </c>
      <c r="K4" s="815" t="s">
        <v>6</v>
      </c>
      <c r="L4" s="816"/>
      <c r="M4" s="816"/>
      <c r="N4" s="816"/>
      <c r="O4" s="817"/>
      <c r="P4" s="818" t="s">
        <v>7</v>
      </c>
      <c r="Q4" s="819"/>
      <c r="R4" s="819"/>
      <c r="S4" s="819"/>
      <c r="T4" s="819"/>
      <c r="U4" s="819"/>
      <c r="V4" s="819"/>
      <c r="W4" s="823"/>
      <c r="X4" s="113"/>
      <c r="Y4" s="113"/>
      <c r="Z4" s="113"/>
    </row>
    <row r="5" spans="1:26" ht="45.75" x14ac:dyDescent="0.25">
      <c r="A5" s="114" t="s">
        <v>8</v>
      </c>
      <c r="B5" s="21" t="s">
        <v>9</v>
      </c>
      <c r="C5" s="18" t="s">
        <v>10</v>
      </c>
      <c r="D5" s="19" t="s">
        <v>11</v>
      </c>
      <c r="E5" s="21" t="s">
        <v>12</v>
      </c>
      <c r="F5" s="21" t="s">
        <v>13</v>
      </c>
      <c r="G5" s="23" t="s">
        <v>14</v>
      </c>
      <c r="H5" s="24" t="s">
        <v>15</v>
      </c>
      <c r="I5" s="25" t="s">
        <v>16</v>
      </c>
      <c r="J5" s="26" t="s">
        <v>17</v>
      </c>
      <c r="K5" s="27" t="s">
        <v>18</v>
      </c>
      <c r="L5" s="27" t="s">
        <v>19</v>
      </c>
      <c r="M5" s="27" t="s">
        <v>20</v>
      </c>
      <c r="N5" s="28" t="s">
        <v>21</v>
      </c>
      <c r="O5" s="27" t="s">
        <v>22</v>
      </c>
      <c r="P5" s="27" t="s">
        <v>23</v>
      </c>
      <c r="Q5" s="27" t="s">
        <v>24</v>
      </c>
      <c r="R5" s="27" t="s">
        <v>25</v>
      </c>
      <c r="S5" s="27" t="s">
        <v>26</v>
      </c>
      <c r="T5" s="27" t="s">
        <v>27</v>
      </c>
      <c r="U5" s="27" t="s">
        <v>28</v>
      </c>
      <c r="V5" s="27" t="s">
        <v>29</v>
      </c>
      <c r="W5" s="338" t="s">
        <v>30</v>
      </c>
      <c r="X5" s="113"/>
      <c r="Y5" s="113"/>
      <c r="Z5" s="113"/>
    </row>
    <row r="6" spans="1:26" ht="39" customHeight="1" x14ac:dyDescent="0.25">
      <c r="A6" s="190" t="s">
        <v>31</v>
      </c>
      <c r="B6" s="79">
        <v>25</v>
      </c>
      <c r="C6" s="80" t="s">
        <v>32</v>
      </c>
      <c r="D6" s="81" t="s">
        <v>50</v>
      </c>
      <c r="E6" s="82">
        <v>150</v>
      </c>
      <c r="F6" s="79"/>
      <c r="G6" s="83">
        <v>0.6</v>
      </c>
      <c r="H6" s="43">
        <v>0.45</v>
      </c>
      <c r="I6" s="84">
        <v>12.3</v>
      </c>
      <c r="J6" s="79">
        <v>54.9</v>
      </c>
      <c r="K6" s="42">
        <v>0.03</v>
      </c>
      <c r="L6" s="83">
        <v>0.05</v>
      </c>
      <c r="M6" s="43">
        <v>7.5</v>
      </c>
      <c r="N6" s="43">
        <v>0</v>
      </c>
      <c r="O6" s="44">
        <v>0</v>
      </c>
      <c r="P6" s="83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2">
        <v>0.02</v>
      </c>
      <c r="X6" s="113"/>
      <c r="Y6" s="113"/>
      <c r="Z6" s="113"/>
    </row>
    <row r="7" spans="1:26" ht="39" customHeight="1" x14ac:dyDescent="0.25">
      <c r="A7" s="123"/>
      <c r="B7" s="61">
        <v>67</v>
      </c>
      <c r="C7" s="46" t="s">
        <v>35</v>
      </c>
      <c r="D7" s="46" t="s">
        <v>138</v>
      </c>
      <c r="E7" s="45">
        <v>150</v>
      </c>
      <c r="F7" s="46"/>
      <c r="G7" s="65">
        <v>18.75</v>
      </c>
      <c r="H7" s="51">
        <v>19.5</v>
      </c>
      <c r="I7" s="131">
        <v>2.7</v>
      </c>
      <c r="J7" s="61">
        <v>261.45</v>
      </c>
      <c r="K7" s="50">
        <v>7.0000000000000007E-2</v>
      </c>
      <c r="L7" s="65">
        <v>0.56999999999999995</v>
      </c>
      <c r="M7" s="51">
        <v>0.61</v>
      </c>
      <c r="N7" s="51">
        <v>390</v>
      </c>
      <c r="O7" s="131">
        <v>2.66</v>
      </c>
      <c r="P7" s="50">
        <v>268.68</v>
      </c>
      <c r="Q7" s="51">
        <v>323.68</v>
      </c>
      <c r="R7" s="51">
        <v>23.86</v>
      </c>
      <c r="S7" s="51">
        <v>2.74</v>
      </c>
      <c r="T7" s="51">
        <v>213.9</v>
      </c>
      <c r="U7" s="51">
        <v>3.0000000000000001E-3</v>
      </c>
      <c r="V7" s="51">
        <v>3.5000000000000003E-2</v>
      </c>
      <c r="W7" s="52">
        <v>0</v>
      </c>
      <c r="X7" s="113"/>
      <c r="Y7" s="113"/>
      <c r="Z7" s="113"/>
    </row>
    <row r="8" spans="1:26" ht="39" customHeight="1" x14ac:dyDescent="0.25">
      <c r="A8" s="123"/>
      <c r="B8" s="61">
        <v>115</v>
      </c>
      <c r="C8" s="55" t="s">
        <v>45</v>
      </c>
      <c r="D8" s="295" t="s">
        <v>139</v>
      </c>
      <c r="E8" s="508">
        <v>200</v>
      </c>
      <c r="F8" s="54"/>
      <c r="G8" s="39">
        <v>6.64</v>
      </c>
      <c r="H8" s="40">
        <v>5.14</v>
      </c>
      <c r="I8" s="53">
        <v>18.600000000000001</v>
      </c>
      <c r="J8" s="54">
        <v>148.4</v>
      </c>
      <c r="K8" s="50">
        <v>0.06</v>
      </c>
      <c r="L8" s="65">
        <v>0.26</v>
      </c>
      <c r="M8" s="51">
        <v>2.6</v>
      </c>
      <c r="N8" s="51">
        <v>41.6</v>
      </c>
      <c r="O8" s="131">
        <v>0.06</v>
      </c>
      <c r="P8" s="50">
        <v>226.5</v>
      </c>
      <c r="Q8" s="51">
        <v>187.22</v>
      </c>
      <c r="R8" s="51">
        <v>40.36</v>
      </c>
      <c r="S8" s="51">
        <v>0.98</v>
      </c>
      <c r="T8" s="51">
        <v>308.39999999999998</v>
      </c>
      <c r="U8" s="51">
        <v>1.6E-2</v>
      </c>
      <c r="V8" s="51">
        <v>4.0000000000000001E-3</v>
      </c>
      <c r="W8" s="52">
        <v>4.5999999999999999E-2</v>
      </c>
      <c r="X8" s="113"/>
      <c r="Y8" s="113"/>
      <c r="Z8" s="113"/>
    </row>
    <row r="9" spans="1:26" ht="39" customHeight="1" x14ac:dyDescent="0.25">
      <c r="A9" s="123"/>
      <c r="B9" s="54">
        <v>121</v>
      </c>
      <c r="C9" s="151" t="s">
        <v>41</v>
      </c>
      <c r="D9" s="59" t="s">
        <v>41</v>
      </c>
      <c r="E9" s="807">
        <v>30</v>
      </c>
      <c r="F9" s="54"/>
      <c r="G9" s="39">
        <v>2.16</v>
      </c>
      <c r="H9" s="40">
        <v>0.81</v>
      </c>
      <c r="I9" s="53">
        <v>14.73</v>
      </c>
      <c r="J9" s="54">
        <v>75.66</v>
      </c>
      <c r="K9" s="38">
        <v>0.04</v>
      </c>
      <c r="L9" s="39">
        <v>0.01</v>
      </c>
      <c r="M9" s="40">
        <v>0</v>
      </c>
      <c r="N9" s="40">
        <v>0</v>
      </c>
      <c r="O9" s="41">
        <v>0</v>
      </c>
      <c r="P9" s="39">
        <v>7.5</v>
      </c>
      <c r="Q9" s="40">
        <v>24.6</v>
      </c>
      <c r="R9" s="40">
        <v>9.9</v>
      </c>
      <c r="S9" s="40">
        <v>0.45</v>
      </c>
      <c r="T9" s="40">
        <v>27.6</v>
      </c>
      <c r="U9" s="40">
        <v>0</v>
      </c>
      <c r="V9" s="40">
        <v>0</v>
      </c>
      <c r="W9" s="41">
        <v>0</v>
      </c>
      <c r="X9" s="113"/>
      <c r="Y9" s="113"/>
      <c r="Z9" s="113"/>
    </row>
    <row r="10" spans="1:26" ht="39" customHeight="1" x14ac:dyDescent="0.25">
      <c r="A10" s="123"/>
      <c r="B10" s="54">
        <v>120</v>
      </c>
      <c r="C10" s="55" t="s">
        <v>42</v>
      </c>
      <c r="D10" s="55" t="s">
        <v>57</v>
      </c>
      <c r="E10" s="433">
        <v>20</v>
      </c>
      <c r="F10" s="54"/>
      <c r="G10" s="39">
        <v>1.1399999999999999</v>
      </c>
      <c r="H10" s="40">
        <v>0.22</v>
      </c>
      <c r="I10" s="53">
        <v>7.44</v>
      </c>
      <c r="J10" s="88">
        <v>36.26</v>
      </c>
      <c r="K10" s="50">
        <v>0.02</v>
      </c>
      <c r="L10" s="65">
        <v>2.4E-2</v>
      </c>
      <c r="M10" s="51">
        <v>0.08</v>
      </c>
      <c r="N10" s="51">
        <v>0</v>
      </c>
      <c r="O10" s="52">
        <v>0</v>
      </c>
      <c r="P10" s="50">
        <v>6.8</v>
      </c>
      <c r="Q10" s="51">
        <v>24</v>
      </c>
      <c r="R10" s="51">
        <v>8.1999999999999993</v>
      </c>
      <c r="S10" s="51">
        <v>0.46</v>
      </c>
      <c r="T10" s="51">
        <v>73.5</v>
      </c>
      <c r="U10" s="51">
        <v>2E-3</v>
      </c>
      <c r="V10" s="51">
        <v>2E-3</v>
      </c>
      <c r="W10" s="52">
        <v>1.2E-2</v>
      </c>
      <c r="X10" s="113"/>
      <c r="Y10" s="113"/>
      <c r="Z10" s="113"/>
    </row>
    <row r="11" spans="1:26" ht="39" customHeight="1" x14ac:dyDescent="0.25">
      <c r="A11" s="123"/>
      <c r="B11" s="54"/>
      <c r="C11" s="55"/>
      <c r="D11" s="318" t="s">
        <v>47</v>
      </c>
      <c r="E11" s="808">
        <f>SUM(E6:E10)</f>
        <v>550</v>
      </c>
      <c r="F11" s="54"/>
      <c r="G11" s="39">
        <f t="shared" ref="G11:W11" si="0">SUM(G6:G10)</f>
        <v>29.290000000000003</v>
      </c>
      <c r="H11" s="40">
        <f t="shared" si="0"/>
        <v>26.119999999999997</v>
      </c>
      <c r="I11" s="53">
        <f t="shared" si="0"/>
        <v>55.769999999999996</v>
      </c>
      <c r="J11" s="345">
        <f t="shared" si="0"/>
        <v>576.66999999999996</v>
      </c>
      <c r="K11" s="39">
        <f t="shared" si="0"/>
        <v>0.22</v>
      </c>
      <c r="L11" s="40">
        <f t="shared" si="0"/>
        <v>0.91400000000000003</v>
      </c>
      <c r="M11" s="40">
        <f t="shared" si="0"/>
        <v>10.79</v>
      </c>
      <c r="N11" s="40">
        <f t="shared" si="0"/>
        <v>431.6</v>
      </c>
      <c r="O11" s="53">
        <f t="shared" si="0"/>
        <v>2.72</v>
      </c>
      <c r="P11" s="38">
        <f t="shared" si="0"/>
        <v>537.98</v>
      </c>
      <c r="Q11" s="40">
        <f t="shared" si="0"/>
        <v>583.5</v>
      </c>
      <c r="R11" s="40">
        <f t="shared" si="0"/>
        <v>100.32000000000001</v>
      </c>
      <c r="S11" s="40">
        <f t="shared" si="0"/>
        <v>8.08</v>
      </c>
      <c r="T11" s="40">
        <f t="shared" si="0"/>
        <v>855.9</v>
      </c>
      <c r="U11" s="40">
        <f t="shared" si="0"/>
        <v>2.3E-2</v>
      </c>
      <c r="V11" s="40">
        <f t="shared" si="0"/>
        <v>4.1200000000000001E-2</v>
      </c>
      <c r="W11" s="41">
        <f t="shared" si="0"/>
        <v>7.8E-2</v>
      </c>
      <c r="X11" s="113"/>
      <c r="Y11" s="113"/>
      <c r="Z11" s="113"/>
    </row>
    <row r="12" spans="1:26" ht="39" customHeight="1" x14ac:dyDescent="0.25">
      <c r="A12" s="123"/>
      <c r="B12" s="346"/>
      <c r="C12" s="349"/>
      <c r="D12" s="324" t="s">
        <v>48</v>
      </c>
      <c r="E12" s="809"/>
      <c r="F12" s="346"/>
      <c r="G12" s="810"/>
      <c r="H12" s="439"/>
      <c r="I12" s="440"/>
      <c r="J12" s="398">
        <f>J11/23.5</f>
        <v>24.539148936170211</v>
      </c>
      <c r="K12" s="810"/>
      <c r="L12" s="810"/>
      <c r="M12" s="439"/>
      <c r="N12" s="439"/>
      <c r="O12" s="440"/>
      <c r="P12" s="441"/>
      <c r="Q12" s="439"/>
      <c r="R12" s="439"/>
      <c r="S12" s="439"/>
      <c r="T12" s="439"/>
      <c r="U12" s="439"/>
      <c r="V12" s="439"/>
      <c r="W12" s="443"/>
      <c r="X12" s="113"/>
      <c r="Y12" s="113"/>
      <c r="Z12" s="113"/>
    </row>
    <row r="13" spans="1:26" ht="39" customHeight="1" x14ac:dyDescent="0.25">
      <c r="A13" s="190" t="s">
        <v>49</v>
      </c>
      <c r="B13" s="79">
        <v>13</v>
      </c>
      <c r="C13" s="125" t="s">
        <v>107</v>
      </c>
      <c r="D13" s="80" t="s">
        <v>134</v>
      </c>
      <c r="E13" s="85">
        <v>60</v>
      </c>
      <c r="F13" s="125"/>
      <c r="G13" s="34">
        <v>1.2</v>
      </c>
      <c r="H13" s="35">
        <v>4.26</v>
      </c>
      <c r="I13" s="36">
        <v>6.18</v>
      </c>
      <c r="J13" s="127">
        <v>67.92</v>
      </c>
      <c r="K13" s="42">
        <v>0.03</v>
      </c>
      <c r="L13" s="83">
        <v>0.02</v>
      </c>
      <c r="M13" s="43">
        <v>7.44</v>
      </c>
      <c r="N13" s="43">
        <v>930</v>
      </c>
      <c r="O13" s="84">
        <v>0</v>
      </c>
      <c r="P13" s="42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  <c r="X13" s="113"/>
      <c r="Y13" s="113"/>
      <c r="Z13" s="113"/>
    </row>
    <row r="14" spans="1:26" ht="39" customHeight="1" x14ac:dyDescent="0.25">
      <c r="A14" s="123"/>
      <c r="B14" s="54">
        <v>170</v>
      </c>
      <c r="C14" s="55" t="s">
        <v>51</v>
      </c>
      <c r="D14" s="151" t="s">
        <v>215</v>
      </c>
      <c r="E14" s="60">
        <v>200</v>
      </c>
      <c r="F14" s="54"/>
      <c r="G14" s="38">
        <v>7.24</v>
      </c>
      <c r="H14" s="40">
        <v>8.9</v>
      </c>
      <c r="I14" s="41">
        <v>11.36</v>
      </c>
      <c r="J14" s="67">
        <v>155.80000000000001</v>
      </c>
      <c r="K14" s="38">
        <v>0.04</v>
      </c>
      <c r="L14" s="39">
        <v>0.04</v>
      </c>
      <c r="M14" s="40">
        <v>4.76</v>
      </c>
      <c r="N14" s="40">
        <v>180</v>
      </c>
      <c r="O14" s="41">
        <v>0</v>
      </c>
      <c r="P14" s="38">
        <v>46.24</v>
      </c>
      <c r="Q14" s="40">
        <v>108.46</v>
      </c>
      <c r="R14" s="40">
        <v>26.42</v>
      </c>
      <c r="S14" s="40">
        <v>1.68</v>
      </c>
      <c r="T14" s="40">
        <v>322.2</v>
      </c>
      <c r="U14" s="40">
        <v>6.0000000000000001E-3</v>
      </c>
      <c r="V14" s="40">
        <v>2E-3</v>
      </c>
      <c r="W14" s="41">
        <v>0.02</v>
      </c>
      <c r="X14" s="113"/>
      <c r="Y14" s="113"/>
      <c r="Z14" s="113"/>
    </row>
    <row r="15" spans="1:26" ht="39" customHeight="1" x14ac:dyDescent="0.25">
      <c r="A15" s="316"/>
      <c r="B15" s="54">
        <v>148</v>
      </c>
      <c r="C15" s="46" t="s">
        <v>53</v>
      </c>
      <c r="D15" s="129" t="s">
        <v>142</v>
      </c>
      <c r="E15" s="130">
        <v>90</v>
      </c>
      <c r="F15" s="61"/>
      <c r="G15" s="38">
        <v>19.71</v>
      </c>
      <c r="H15" s="40">
        <v>15.75</v>
      </c>
      <c r="I15" s="41">
        <v>6.21</v>
      </c>
      <c r="J15" s="67">
        <v>245.34</v>
      </c>
      <c r="K15" s="38">
        <v>0.03</v>
      </c>
      <c r="L15" s="39">
        <v>0.11</v>
      </c>
      <c r="M15" s="40">
        <v>2.4</v>
      </c>
      <c r="N15" s="40">
        <v>173.7</v>
      </c>
      <c r="O15" s="41">
        <v>0.21</v>
      </c>
      <c r="P15" s="38">
        <v>27.88</v>
      </c>
      <c r="Q15" s="40">
        <v>104.45</v>
      </c>
      <c r="R15" s="40">
        <v>17.88</v>
      </c>
      <c r="S15" s="40">
        <v>0.49</v>
      </c>
      <c r="T15" s="40">
        <v>88.47</v>
      </c>
      <c r="U15" s="40">
        <v>0.11</v>
      </c>
      <c r="V15" s="40">
        <v>8.9999999999999998E-4</v>
      </c>
      <c r="W15" s="41">
        <v>0.51</v>
      </c>
      <c r="X15" s="113"/>
      <c r="Y15" s="113"/>
      <c r="Z15" s="113"/>
    </row>
    <row r="16" spans="1:26" ht="39" customHeight="1" x14ac:dyDescent="0.25">
      <c r="A16" s="316"/>
      <c r="B16" s="61">
        <v>227</v>
      </c>
      <c r="C16" s="46" t="s">
        <v>60</v>
      </c>
      <c r="D16" s="129" t="s">
        <v>61</v>
      </c>
      <c r="E16" s="130">
        <v>150</v>
      </c>
      <c r="F16" s="61"/>
      <c r="G16" s="50">
        <v>4.3499999999999996</v>
      </c>
      <c r="H16" s="51">
        <v>3.9</v>
      </c>
      <c r="I16" s="52">
        <v>20.399999999999999</v>
      </c>
      <c r="J16" s="49">
        <v>134.25</v>
      </c>
      <c r="K16" s="50">
        <v>0.12</v>
      </c>
      <c r="L16" s="65">
        <v>0.08</v>
      </c>
      <c r="M16" s="51">
        <v>0</v>
      </c>
      <c r="N16" s="51">
        <v>19.5</v>
      </c>
      <c r="O16" s="52">
        <v>0.08</v>
      </c>
      <c r="P16" s="50">
        <v>7.92</v>
      </c>
      <c r="Q16" s="51">
        <v>109.87</v>
      </c>
      <c r="R16" s="51">
        <v>73.540000000000006</v>
      </c>
      <c r="S16" s="51">
        <v>2.46</v>
      </c>
      <c r="T16" s="51">
        <v>137.4</v>
      </c>
      <c r="U16" s="51">
        <v>2E-3</v>
      </c>
      <c r="V16" s="51">
        <v>2E-3</v>
      </c>
      <c r="W16" s="52">
        <v>8.9999999999999993E-3</v>
      </c>
      <c r="X16" s="113"/>
      <c r="Y16" s="113"/>
      <c r="Z16" s="113"/>
    </row>
    <row r="17" spans="1:26" ht="42.75" customHeight="1" x14ac:dyDescent="0.25">
      <c r="A17" s="316"/>
      <c r="B17" s="61">
        <v>100</v>
      </c>
      <c r="C17" s="62" t="s">
        <v>155</v>
      </c>
      <c r="D17" s="46" t="s">
        <v>156</v>
      </c>
      <c r="E17" s="61">
        <v>200</v>
      </c>
      <c r="F17" s="617"/>
      <c r="G17" s="50">
        <v>0.2</v>
      </c>
      <c r="H17" s="51">
        <v>0</v>
      </c>
      <c r="I17" s="52">
        <v>15.56</v>
      </c>
      <c r="J17" s="61">
        <v>63.2</v>
      </c>
      <c r="K17" s="38">
        <v>0</v>
      </c>
      <c r="L17" s="39">
        <v>4.0000000000000001E-3</v>
      </c>
      <c r="M17" s="40">
        <v>1.2</v>
      </c>
      <c r="N17" s="40">
        <v>0</v>
      </c>
      <c r="O17" s="41">
        <v>0</v>
      </c>
      <c r="P17" s="39">
        <v>6.9</v>
      </c>
      <c r="Q17" s="40">
        <v>5.22</v>
      </c>
      <c r="R17" s="40">
        <v>5.24</v>
      </c>
      <c r="S17" s="40">
        <v>0.04</v>
      </c>
      <c r="T17" s="40">
        <v>59.2</v>
      </c>
      <c r="U17" s="40">
        <v>0</v>
      </c>
      <c r="V17" s="40">
        <v>0</v>
      </c>
      <c r="W17" s="41">
        <v>4.0000000000000001E-3</v>
      </c>
      <c r="X17" s="113"/>
      <c r="Y17" s="113"/>
      <c r="Z17" s="113"/>
    </row>
    <row r="18" spans="1:26" ht="34.5" customHeight="1" x14ac:dyDescent="0.25">
      <c r="A18" s="316"/>
      <c r="B18" s="54">
        <v>119</v>
      </c>
      <c r="C18" s="55" t="s">
        <v>40</v>
      </c>
      <c r="D18" s="56" t="s">
        <v>56</v>
      </c>
      <c r="E18" s="433">
        <v>45</v>
      </c>
      <c r="F18" s="54"/>
      <c r="G18" s="38">
        <v>3.19</v>
      </c>
      <c r="H18" s="40">
        <v>0.31</v>
      </c>
      <c r="I18" s="41">
        <v>19.89</v>
      </c>
      <c r="J18" s="54">
        <v>108</v>
      </c>
      <c r="K18" s="39">
        <v>0.05</v>
      </c>
      <c r="L18" s="39">
        <v>0.02</v>
      </c>
      <c r="M18" s="40">
        <v>0</v>
      </c>
      <c r="N18" s="40">
        <v>0</v>
      </c>
      <c r="O18" s="53">
        <v>0</v>
      </c>
      <c r="P18" s="38">
        <v>16.649999999999999</v>
      </c>
      <c r="Q18" s="40">
        <v>98.1</v>
      </c>
      <c r="R18" s="40">
        <v>29.25</v>
      </c>
      <c r="S18" s="40">
        <v>1.26</v>
      </c>
      <c r="T18" s="40">
        <v>41.85</v>
      </c>
      <c r="U18" s="40">
        <v>2E-3</v>
      </c>
      <c r="V18" s="40">
        <v>3.0000000000000001E-3</v>
      </c>
      <c r="W18" s="41">
        <v>0</v>
      </c>
      <c r="X18" s="113"/>
      <c r="Y18" s="113"/>
      <c r="Z18" s="113"/>
    </row>
    <row r="19" spans="1:26" ht="39" customHeight="1" x14ac:dyDescent="0.25">
      <c r="A19" s="316"/>
      <c r="B19" s="54">
        <v>120</v>
      </c>
      <c r="C19" s="55" t="s">
        <v>42</v>
      </c>
      <c r="D19" s="56" t="s">
        <v>57</v>
      </c>
      <c r="E19" s="433">
        <v>25</v>
      </c>
      <c r="F19" s="54"/>
      <c r="G19" s="38">
        <v>1.42</v>
      </c>
      <c r="H19" s="40">
        <v>0.27</v>
      </c>
      <c r="I19" s="41">
        <v>9.3000000000000007</v>
      </c>
      <c r="J19" s="54">
        <v>45.32</v>
      </c>
      <c r="K19" s="39">
        <v>0.02</v>
      </c>
      <c r="L19" s="39">
        <v>0.03</v>
      </c>
      <c r="M19" s="40">
        <v>0.1</v>
      </c>
      <c r="N19" s="40">
        <v>0</v>
      </c>
      <c r="O19" s="53">
        <v>0</v>
      </c>
      <c r="P19" s="38">
        <v>8.5</v>
      </c>
      <c r="Q19" s="40">
        <v>30</v>
      </c>
      <c r="R19" s="40">
        <v>10.25</v>
      </c>
      <c r="S19" s="40">
        <v>0.56999999999999995</v>
      </c>
      <c r="T19" s="40">
        <v>91.87</v>
      </c>
      <c r="U19" s="40">
        <v>2.5000000000000001E-3</v>
      </c>
      <c r="V19" s="40">
        <v>2.5000000000000001E-3</v>
      </c>
      <c r="W19" s="41">
        <v>0.02</v>
      </c>
      <c r="X19" s="113"/>
      <c r="Y19" s="113"/>
      <c r="Z19" s="113"/>
    </row>
    <row r="20" spans="1:26" ht="39" customHeight="1" x14ac:dyDescent="0.25">
      <c r="A20" s="201"/>
      <c r="B20" s="779"/>
      <c r="C20" s="228"/>
      <c r="D20" s="318" t="s">
        <v>47</v>
      </c>
      <c r="E20" s="633">
        <f>SUM(E13:E19)</f>
        <v>770</v>
      </c>
      <c r="F20" s="69"/>
      <c r="G20" s="50">
        <f t="shared" ref="G20:W20" si="1">SUM(G13:G19)</f>
        <v>37.31</v>
      </c>
      <c r="H20" s="51">
        <f t="shared" si="1"/>
        <v>33.390000000000008</v>
      </c>
      <c r="I20" s="52">
        <f t="shared" si="1"/>
        <v>88.899999999999991</v>
      </c>
      <c r="J20" s="69">
        <f t="shared" si="1"/>
        <v>819.83000000000015</v>
      </c>
      <c r="K20" s="65">
        <f t="shared" si="1"/>
        <v>0.29000000000000004</v>
      </c>
      <c r="L20" s="51">
        <f t="shared" si="1"/>
        <v>0.30400000000000005</v>
      </c>
      <c r="M20" s="51">
        <f t="shared" si="1"/>
        <v>15.899999999999999</v>
      </c>
      <c r="N20" s="51">
        <f t="shared" si="1"/>
        <v>1303.2</v>
      </c>
      <c r="O20" s="52">
        <f t="shared" si="1"/>
        <v>0.28999999999999998</v>
      </c>
      <c r="P20" s="50">
        <f t="shared" si="1"/>
        <v>138.96</v>
      </c>
      <c r="Q20" s="51">
        <f t="shared" si="1"/>
        <v>499.05000000000007</v>
      </c>
      <c r="R20" s="51">
        <f t="shared" si="1"/>
        <v>188.61</v>
      </c>
      <c r="S20" s="51">
        <f t="shared" si="1"/>
        <v>7.26</v>
      </c>
      <c r="T20" s="51">
        <f t="shared" si="1"/>
        <v>940.09</v>
      </c>
      <c r="U20" s="51">
        <f t="shared" si="1"/>
        <v>0.1245</v>
      </c>
      <c r="V20" s="51">
        <f t="shared" si="1"/>
        <v>1.0400000000000001E-2</v>
      </c>
      <c r="W20" s="52">
        <f t="shared" si="1"/>
        <v>0.60300000000000009</v>
      </c>
      <c r="X20" s="260"/>
      <c r="Y20" s="260"/>
      <c r="Z20" s="260"/>
    </row>
    <row r="21" spans="1:26" ht="39" customHeight="1" x14ac:dyDescent="0.25">
      <c r="A21" s="243"/>
      <c r="B21" s="644"/>
      <c r="C21" s="611"/>
      <c r="D21" s="324" t="s">
        <v>48</v>
      </c>
      <c r="E21" s="737"/>
      <c r="F21" s="611"/>
      <c r="G21" s="811"/>
      <c r="H21" s="812"/>
      <c r="I21" s="813"/>
      <c r="J21" s="395">
        <f>J20/23.5</f>
        <v>34.886382978723411</v>
      </c>
      <c r="K21" s="811"/>
      <c r="L21" s="814"/>
      <c r="M21" s="812"/>
      <c r="N21" s="812"/>
      <c r="O21" s="813"/>
      <c r="P21" s="811"/>
      <c r="Q21" s="812"/>
      <c r="R21" s="812"/>
      <c r="S21" s="812"/>
      <c r="T21" s="812"/>
      <c r="U21" s="812"/>
      <c r="V21" s="812"/>
      <c r="W21" s="813"/>
      <c r="X21" s="260"/>
      <c r="Y21" s="260"/>
      <c r="Z21" s="260"/>
    </row>
    <row r="22" spans="1:26" ht="15.75" customHeight="1" x14ac:dyDescent="0.25">
      <c r="A22" s="6"/>
      <c r="B22" s="1"/>
      <c r="C22" s="6"/>
      <c r="D22" s="6"/>
      <c r="E22" s="6"/>
      <c r="F22" s="6"/>
      <c r="G22" s="107"/>
      <c r="H22" s="6"/>
      <c r="I22" s="6"/>
      <c r="J22" s="108"/>
      <c r="K22" s="6"/>
      <c r="L22" s="6"/>
      <c r="M22" s="6"/>
    </row>
    <row r="23" spans="1:26" ht="15.75" customHeight="1" x14ac:dyDescent="0.25">
      <c r="B23" s="1"/>
      <c r="C23" s="6"/>
      <c r="D23" s="325"/>
      <c r="E23" s="326"/>
      <c r="F23" s="6"/>
      <c r="G23" s="6"/>
      <c r="H23" s="6"/>
      <c r="I23" s="6"/>
    </row>
    <row r="24" spans="1:26" ht="15.75" customHeight="1" x14ac:dyDescent="0.25">
      <c r="B24" s="1"/>
      <c r="C24" s="6"/>
      <c r="D24" s="325"/>
      <c r="E24" s="326"/>
      <c r="F24" s="6"/>
      <c r="G24" s="6"/>
      <c r="H24" s="6"/>
      <c r="I24" s="6"/>
    </row>
    <row r="25" spans="1:26" ht="15.75" customHeight="1" x14ac:dyDescent="0.25">
      <c r="B25" s="1"/>
      <c r="C25" s="6"/>
      <c r="D25" s="325"/>
      <c r="E25" s="326"/>
      <c r="F25" s="6"/>
      <c r="G25" s="6"/>
      <c r="H25" s="6"/>
      <c r="I25" s="6"/>
    </row>
    <row r="26" spans="1:26" ht="15.75" customHeight="1" x14ac:dyDescent="0.25">
      <c r="B26" s="1"/>
      <c r="C26" s="6"/>
      <c r="D26" s="325"/>
      <c r="E26" s="326"/>
      <c r="F26" s="6"/>
      <c r="G26" s="6"/>
      <c r="H26" s="6"/>
      <c r="I26" s="6"/>
    </row>
    <row r="27" spans="1:26" ht="15.75" customHeight="1" x14ac:dyDescent="0.25">
      <c r="B27" s="1"/>
      <c r="C27" s="6"/>
      <c r="D27" s="6"/>
      <c r="E27" s="6"/>
      <c r="F27" s="6"/>
      <c r="G27" s="6"/>
      <c r="H27" s="6"/>
      <c r="I27" s="6"/>
    </row>
    <row r="28" spans="1:26" ht="15.75" customHeight="1" x14ac:dyDescent="0.25">
      <c r="B28" s="1"/>
      <c r="C28" s="6"/>
      <c r="D28" s="6"/>
      <c r="E28" s="6"/>
      <c r="F28" s="6"/>
      <c r="G28" s="6"/>
      <c r="H28" s="6"/>
      <c r="I28" s="6"/>
    </row>
    <row r="29" spans="1:26" ht="15.75" customHeight="1" x14ac:dyDescent="0.25">
      <c r="B29" s="1"/>
      <c r="C29" s="6"/>
      <c r="D29" s="6"/>
      <c r="E29" s="6"/>
      <c r="F29" s="6"/>
      <c r="G29" s="6"/>
      <c r="H29" s="6"/>
      <c r="I29" s="6"/>
    </row>
    <row r="30" spans="1:26" ht="15.75" customHeight="1" x14ac:dyDescent="0.25">
      <c r="B30" s="1"/>
      <c r="C30" s="6"/>
      <c r="D30" s="6"/>
      <c r="E30" s="6"/>
      <c r="F30" s="6"/>
      <c r="G30" s="6"/>
      <c r="H30" s="6"/>
      <c r="I30" s="6"/>
    </row>
    <row r="31" spans="1:26" ht="15.75" customHeight="1" x14ac:dyDescent="0.25">
      <c r="B31" s="1"/>
      <c r="C31" s="6"/>
      <c r="D31" s="6"/>
      <c r="E31" s="6"/>
      <c r="F31" s="6"/>
      <c r="G31" s="6"/>
      <c r="H31" s="6"/>
      <c r="I31" s="6"/>
    </row>
    <row r="32" spans="1:26" ht="15.75" customHeight="1" x14ac:dyDescent="0.25">
      <c r="B32" s="1"/>
      <c r="C32" s="6"/>
      <c r="D32" s="6"/>
      <c r="E32" s="6"/>
      <c r="F32" s="6"/>
      <c r="G32" s="6"/>
      <c r="H32" s="6"/>
      <c r="I32" s="6"/>
    </row>
    <row r="33" spans="2:9" ht="15.75" customHeight="1" x14ac:dyDescent="0.25">
      <c r="B33" s="1"/>
      <c r="C33" s="6"/>
      <c r="D33" s="6"/>
      <c r="E33" s="6"/>
      <c r="F33" s="6"/>
      <c r="G33" s="6"/>
      <c r="H33" s="6"/>
      <c r="I33" s="6"/>
    </row>
    <row r="34" spans="2:9" ht="15.75" customHeight="1" x14ac:dyDescent="0.25">
      <c r="B34" s="1"/>
    </row>
    <row r="35" spans="2:9" ht="15.75" customHeight="1" x14ac:dyDescent="0.25">
      <c r="B35" s="1"/>
    </row>
    <row r="36" spans="2:9" ht="15.75" customHeight="1" x14ac:dyDescent="0.25">
      <c r="B36" s="1"/>
    </row>
    <row r="37" spans="2:9" ht="15.75" customHeight="1" x14ac:dyDescent="0.25">
      <c r="B37" s="1"/>
    </row>
    <row r="38" spans="2:9" ht="15.75" customHeight="1" x14ac:dyDescent="0.25">
      <c r="B38" s="1"/>
    </row>
    <row r="39" spans="2:9" ht="15.75" customHeight="1" x14ac:dyDescent="0.25">
      <c r="B39" s="1"/>
    </row>
    <row r="40" spans="2:9" ht="15.75" customHeight="1" x14ac:dyDescent="0.25">
      <c r="B40" s="1"/>
    </row>
    <row r="41" spans="2:9" ht="15.75" customHeight="1" x14ac:dyDescent="0.25">
      <c r="B41" s="1"/>
    </row>
    <row r="42" spans="2:9" ht="15.75" customHeight="1" x14ac:dyDescent="0.25">
      <c r="B42" s="1"/>
    </row>
    <row r="43" spans="2:9" ht="15.75" customHeight="1" x14ac:dyDescent="0.25">
      <c r="B43" s="1"/>
    </row>
    <row r="44" spans="2:9" ht="15.75" customHeight="1" x14ac:dyDescent="0.25">
      <c r="B44" s="1"/>
    </row>
    <row r="45" spans="2:9" ht="15.75" customHeight="1" x14ac:dyDescent="0.25">
      <c r="B45" s="1"/>
    </row>
    <row r="46" spans="2:9" ht="15.75" customHeight="1" x14ac:dyDescent="0.25">
      <c r="B46" s="1"/>
    </row>
    <row r="47" spans="2:9" ht="15.75" customHeight="1" x14ac:dyDescent="0.25">
      <c r="B47" s="1"/>
    </row>
    <row r="48" spans="2:9" ht="15.75" customHeight="1" x14ac:dyDescent="0.25">
      <c r="B48" s="1"/>
    </row>
    <row r="49" spans="2:2" ht="15.75" customHeight="1" x14ac:dyDescent="0.25">
      <c r="B49" s="1"/>
    </row>
    <row r="50" spans="2:2" ht="15.75" customHeight="1" x14ac:dyDescent="0.25">
      <c r="B50" s="1"/>
    </row>
    <row r="51" spans="2:2" ht="15.75" customHeight="1" x14ac:dyDescent="0.25">
      <c r="B51" s="1"/>
    </row>
    <row r="52" spans="2:2" ht="15.75" customHeight="1" x14ac:dyDescent="0.25">
      <c r="B52" s="1"/>
    </row>
    <row r="53" spans="2:2" ht="15.75" customHeight="1" x14ac:dyDescent="0.25">
      <c r="B53" s="1"/>
    </row>
    <row r="54" spans="2:2" ht="15.75" customHeight="1" x14ac:dyDescent="0.25">
      <c r="B54" s="1"/>
    </row>
    <row r="55" spans="2:2" ht="15.75" customHeight="1" x14ac:dyDescent="0.25">
      <c r="B55" s="1"/>
    </row>
    <row r="56" spans="2:2" ht="15.75" customHeight="1" x14ac:dyDescent="0.25">
      <c r="B56" s="1"/>
    </row>
    <row r="57" spans="2:2" ht="15.75" customHeight="1" x14ac:dyDescent="0.25">
      <c r="B57" s="1"/>
    </row>
    <row r="58" spans="2:2" ht="15.75" customHeight="1" x14ac:dyDescent="0.25">
      <c r="B58" s="1"/>
    </row>
    <row r="59" spans="2:2" ht="15.75" customHeight="1" x14ac:dyDescent="0.25">
      <c r="B59" s="1"/>
    </row>
    <row r="60" spans="2:2" ht="15.75" customHeight="1" x14ac:dyDescent="0.25">
      <c r="B60" s="1"/>
    </row>
    <row r="61" spans="2:2" ht="15.75" customHeight="1" x14ac:dyDescent="0.25">
      <c r="B61" s="1"/>
    </row>
    <row r="62" spans="2:2" ht="15.75" customHeight="1" x14ac:dyDescent="0.25">
      <c r="B62" s="1"/>
    </row>
    <row r="63" spans="2:2" ht="15.75" customHeight="1" x14ac:dyDescent="0.25">
      <c r="B63" s="1"/>
    </row>
    <row r="64" spans="2:2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  <row r="101" spans="2:2" ht="15.75" customHeight="1" x14ac:dyDescent="0.25">
      <c r="B101" s="1"/>
    </row>
    <row r="102" spans="2:2" ht="15.75" customHeight="1" x14ac:dyDescent="0.25">
      <c r="B102" s="1"/>
    </row>
    <row r="103" spans="2:2" ht="15.75" customHeight="1" x14ac:dyDescent="0.25">
      <c r="B103" s="1"/>
    </row>
    <row r="104" spans="2:2" ht="15.75" customHeight="1" x14ac:dyDescent="0.25">
      <c r="B104" s="1"/>
    </row>
    <row r="105" spans="2:2" ht="15.75" customHeight="1" x14ac:dyDescent="0.25">
      <c r="B105" s="1"/>
    </row>
    <row r="106" spans="2:2" ht="15.75" customHeight="1" x14ac:dyDescent="0.25">
      <c r="B106" s="1"/>
    </row>
    <row r="107" spans="2:2" ht="15.75" customHeight="1" x14ac:dyDescent="0.25">
      <c r="B107" s="1"/>
    </row>
    <row r="108" spans="2:2" ht="15.75" customHeight="1" x14ac:dyDescent="0.25">
      <c r="B108" s="1"/>
    </row>
    <row r="109" spans="2:2" ht="15.75" customHeight="1" x14ac:dyDescent="0.25">
      <c r="B109" s="1"/>
    </row>
    <row r="110" spans="2:2" ht="15.75" customHeight="1" x14ac:dyDescent="0.25">
      <c r="B110" s="1"/>
    </row>
    <row r="111" spans="2:2" ht="15.75" customHeight="1" x14ac:dyDescent="0.25">
      <c r="B111" s="1"/>
    </row>
    <row r="112" spans="2:2" ht="15.75" customHeight="1" x14ac:dyDescent="0.25">
      <c r="B112" s="1"/>
    </row>
    <row r="113" spans="2:2" ht="15.75" customHeight="1" x14ac:dyDescent="0.25">
      <c r="B113" s="1"/>
    </row>
    <row r="114" spans="2:2" ht="15.75" customHeight="1" x14ac:dyDescent="0.25">
      <c r="B114" s="1"/>
    </row>
    <row r="115" spans="2:2" ht="15.75" customHeight="1" x14ac:dyDescent="0.25">
      <c r="B115" s="1"/>
    </row>
    <row r="116" spans="2:2" ht="15.75" customHeight="1" x14ac:dyDescent="0.25">
      <c r="B116" s="1"/>
    </row>
    <row r="117" spans="2:2" ht="15.75" customHeight="1" x14ac:dyDescent="0.25">
      <c r="B117" s="1"/>
    </row>
    <row r="118" spans="2:2" ht="15.75" customHeight="1" x14ac:dyDescent="0.25">
      <c r="B118" s="1"/>
    </row>
    <row r="119" spans="2:2" ht="15.75" customHeight="1" x14ac:dyDescent="0.25">
      <c r="B119" s="1"/>
    </row>
    <row r="120" spans="2:2" ht="15.75" customHeight="1" x14ac:dyDescent="0.25">
      <c r="B120" s="1"/>
    </row>
    <row r="121" spans="2:2" ht="15.75" customHeight="1" x14ac:dyDescent="0.25">
      <c r="B121" s="1"/>
    </row>
    <row r="122" spans="2:2" ht="15.75" customHeight="1" x14ac:dyDescent="0.25">
      <c r="B122" s="1"/>
    </row>
    <row r="123" spans="2:2" ht="15.75" customHeight="1" x14ac:dyDescent="0.25">
      <c r="B123" s="1"/>
    </row>
    <row r="124" spans="2:2" ht="15.75" customHeight="1" x14ac:dyDescent="0.25">
      <c r="B124" s="1"/>
    </row>
    <row r="125" spans="2:2" ht="15.75" customHeight="1" x14ac:dyDescent="0.25">
      <c r="B125" s="1"/>
    </row>
    <row r="126" spans="2:2" ht="15.75" customHeight="1" x14ac:dyDescent="0.25">
      <c r="B126" s="1"/>
    </row>
    <row r="127" spans="2:2" ht="15.75" customHeight="1" x14ac:dyDescent="0.25">
      <c r="B127" s="1"/>
    </row>
    <row r="128" spans="2:2" ht="15.75" customHeight="1" x14ac:dyDescent="0.25">
      <c r="B128" s="1"/>
    </row>
    <row r="129" spans="2:2" ht="15.75" customHeight="1" x14ac:dyDescent="0.25">
      <c r="B129" s="1"/>
    </row>
    <row r="130" spans="2:2" ht="15.75" customHeight="1" x14ac:dyDescent="0.25">
      <c r="B130" s="1"/>
    </row>
    <row r="131" spans="2:2" ht="15.75" customHeight="1" x14ac:dyDescent="0.25">
      <c r="B131" s="1"/>
    </row>
    <row r="132" spans="2:2" ht="15.75" customHeight="1" x14ac:dyDescent="0.25">
      <c r="B132" s="1"/>
    </row>
    <row r="133" spans="2:2" ht="15.75" customHeight="1" x14ac:dyDescent="0.25">
      <c r="B133" s="1"/>
    </row>
    <row r="134" spans="2:2" ht="15.75" customHeight="1" x14ac:dyDescent="0.25">
      <c r="B134" s="1"/>
    </row>
    <row r="135" spans="2:2" ht="15.75" customHeight="1" x14ac:dyDescent="0.25">
      <c r="B135" s="1"/>
    </row>
    <row r="136" spans="2:2" ht="15.75" customHeight="1" x14ac:dyDescent="0.25">
      <c r="B136" s="1"/>
    </row>
    <row r="137" spans="2:2" ht="15.75" customHeight="1" x14ac:dyDescent="0.25">
      <c r="B137" s="1"/>
    </row>
    <row r="138" spans="2:2" ht="15.75" customHeight="1" x14ac:dyDescent="0.25">
      <c r="B138" s="1"/>
    </row>
    <row r="139" spans="2:2" ht="15.75" customHeight="1" x14ac:dyDescent="0.25">
      <c r="B139" s="1"/>
    </row>
    <row r="140" spans="2:2" ht="15.75" customHeight="1" x14ac:dyDescent="0.25">
      <c r="B140" s="1"/>
    </row>
    <row r="141" spans="2:2" ht="15.75" customHeight="1" x14ac:dyDescent="0.25">
      <c r="B141" s="1"/>
    </row>
    <row r="142" spans="2:2" ht="15.75" customHeight="1" x14ac:dyDescent="0.25">
      <c r="B142" s="1"/>
    </row>
    <row r="143" spans="2:2" ht="15.75" customHeight="1" x14ac:dyDescent="0.25">
      <c r="B143" s="1"/>
    </row>
    <row r="144" spans="2:2" ht="15.75" customHeight="1" x14ac:dyDescent="0.25">
      <c r="B144" s="1"/>
    </row>
    <row r="145" spans="2:2" ht="15.75" customHeight="1" x14ac:dyDescent="0.25">
      <c r="B145" s="1"/>
    </row>
    <row r="146" spans="2:2" ht="15.75" customHeight="1" x14ac:dyDescent="0.25">
      <c r="B146" s="1"/>
    </row>
    <row r="147" spans="2:2" ht="15.75" customHeight="1" x14ac:dyDescent="0.25">
      <c r="B147" s="1"/>
    </row>
    <row r="148" spans="2:2" ht="15.75" customHeight="1" x14ac:dyDescent="0.25">
      <c r="B148" s="1"/>
    </row>
    <row r="149" spans="2:2" ht="15.75" customHeight="1" x14ac:dyDescent="0.25">
      <c r="B149" s="1"/>
    </row>
    <row r="150" spans="2:2" ht="15.75" customHeight="1" x14ac:dyDescent="0.25">
      <c r="B150" s="1"/>
    </row>
    <row r="151" spans="2:2" ht="15.75" customHeight="1" x14ac:dyDescent="0.25">
      <c r="B151" s="1"/>
    </row>
    <row r="152" spans="2:2" ht="15.75" customHeight="1" x14ac:dyDescent="0.25">
      <c r="B152" s="1"/>
    </row>
    <row r="153" spans="2:2" ht="15.75" customHeight="1" x14ac:dyDescent="0.25">
      <c r="B153" s="1"/>
    </row>
    <row r="154" spans="2:2" ht="15.75" customHeight="1" x14ac:dyDescent="0.25">
      <c r="B154" s="1"/>
    </row>
    <row r="155" spans="2:2" ht="15.75" customHeight="1" x14ac:dyDescent="0.25">
      <c r="B155" s="1"/>
    </row>
    <row r="156" spans="2:2" ht="15.75" customHeight="1" x14ac:dyDescent="0.25">
      <c r="B156" s="1"/>
    </row>
    <row r="157" spans="2:2" ht="15.75" customHeight="1" x14ac:dyDescent="0.25">
      <c r="B157" s="1"/>
    </row>
    <row r="158" spans="2:2" ht="15.75" customHeight="1" x14ac:dyDescent="0.25">
      <c r="B158" s="1"/>
    </row>
    <row r="159" spans="2:2" ht="15.75" customHeight="1" x14ac:dyDescent="0.25">
      <c r="B159" s="1"/>
    </row>
    <row r="160" spans="2:2" ht="15.75" customHeight="1" x14ac:dyDescent="0.25">
      <c r="B160" s="1"/>
    </row>
    <row r="161" spans="2:2" ht="15.75" customHeight="1" x14ac:dyDescent="0.25">
      <c r="B161" s="1"/>
    </row>
    <row r="162" spans="2:2" ht="15.75" customHeight="1" x14ac:dyDescent="0.25">
      <c r="B162" s="1"/>
    </row>
    <row r="163" spans="2:2" ht="15.75" customHeight="1" x14ac:dyDescent="0.25">
      <c r="B163" s="1"/>
    </row>
    <row r="164" spans="2:2" ht="15.75" customHeight="1" x14ac:dyDescent="0.25">
      <c r="B164" s="1"/>
    </row>
    <row r="165" spans="2:2" ht="15.75" customHeight="1" x14ac:dyDescent="0.25">
      <c r="B165" s="1"/>
    </row>
    <row r="166" spans="2:2" ht="15.75" customHeight="1" x14ac:dyDescent="0.25">
      <c r="B166" s="1"/>
    </row>
    <row r="167" spans="2:2" ht="15.75" customHeight="1" x14ac:dyDescent="0.25">
      <c r="B167" s="1"/>
    </row>
    <row r="168" spans="2:2" ht="15.75" customHeight="1" x14ac:dyDescent="0.25">
      <c r="B168" s="1"/>
    </row>
    <row r="169" spans="2:2" ht="15.75" customHeight="1" x14ac:dyDescent="0.25">
      <c r="B169" s="1"/>
    </row>
    <row r="170" spans="2:2" ht="15.75" customHeight="1" x14ac:dyDescent="0.25">
      <c r="B170" s="1"/>
    </row>
    <row r="171" spans="2:2" ht="15.75" customHeight="1" x14ac:dyDescent="0.25">
      <c r="B171" s="1"/>
    </row>
    <row r="172" spans="2:2" ht="15.75" customHeight="1" x14ac:dyDescent="0.25">
      <c r="B172" s="1"/>
    </row>
    <row r="173" spans="2:2" ht="15.75" customHeight="1" x14ac:dyDescent="0.25">
      <c r="B173" s="1"/>
    </row>
    <row r="174" spans="2:2" ht="15.75" customHeight="1" x14ac:dyDescent="0.25">
      <c r="B174" s="1"/>
    </row>
    <row r="175" spans="2:2" ht="15.75" customHeight="1" x14ac:dyDescent="0.25">
      <c r="B175" s="1"/>
    </row>
    <row r="176" spans="2:2" ht="15.75" customHeight="1" x14ac:dyDescent="0.25">
      <c r="B176" s="1"/>
    </row>
    <row r="177" spans="2:2" ht="15.75" customHeight="1" x14ac:dyDescent="0.25">
      <c r="B177" s="1"/>
    </row>
    <row r="178" spans="2:2" ht="15.75" customHeight="1" x14ac:dyDescent="0.25">
      <c r="B178" s="1"/>
    </row>
    <row r="179" spans="2:2" ht="15.75" customHeight="1" x14ac:dyDescent="0.25">
      <c r="B179" s="1"/>
    </row>
    <row r="180" spans="2:2" ht="15.75" customHeight="1" x14ac:dyDescent="0.25">
      <c r="B180" s="1"/>
    </row>
    <row r="181" spans="2:2" ht="15.75" customHeight="1" x14ac:dyDescent="0.25">
      <c r="B181" s="1"/>
    </row>
    <row r="182" spans="2:2" ht="15.75" customHeight="1" x14ac:dyDescent="0.25">
      <c r="B182" s="1"/>
    </row>
    <row r="183" spans="2:2" ht="15.75" customHeight="1" x14ac:dyDescent="0.25">
      <c r="B183" s="1"/>
    </row>
    <row r="184" spans="2:2" ht="15.75" customHeight="1" x14ac:dyDescent="0.25">
      <c r="B184" s="1"/>
    </row>
    <row r="185" spans="2:2" ht="15.75" customHeight="1" x14ac:dyDescent="0.25">
      <c r="B185" s="1"/>
    </row>
    <row r="186" spans="2:2" ht="15.75" customHeight="1" x14ac:dyDescent="0.25">
      <c r="B186" s="1"/>
    </row>
    <row r="187" spans="2:2" ht="15.75" customHeight="1" x14ac:dyDescent="0.25">
      <c r="B187" s="1"/>
    </row>
    <row r="188" spans="2:2" ht="15.75" customHeight="1" x14ac:dyDescent="0.25">
      <c r="B188" s="1"/>
    </row>
    <row r="189" spans="2:2" ht="15.75" customHeight="1" x14ac:dyDescent="0.25">
      <c r="B189" s="1"/>
    </row>
    <row r="190" spans="2:2" ht="15.75" customHeight="1" x14ac:dyDescent="0.25">
      <c r="B190" s="1"/>
    </row>
    <row r="191" spans="2:2" ht="15.75" customHeight="1" x14ac:dyDescent="0.25">
      <c r="B191" s="1"/>
    </row>
    <row r="192" spans="2:2" ht="15.75" customHeight="1" x14ac:dyDescent="0.25">
      <c r="B192" s="1"/>
    </row>
    <row r="193" spans="2:2" ht="15.75" customHeight="1" x14ac:dyDescent="0.25">
      <c r="B193" s="1"/>
    </row>
    <row r="194" spans="2:2" ht="15.75" customHeight="1" x14ac:dyDescent="0.25">
      <c r="B194" s="1"/>
    </row>
    <row r="195" spans="2:2" ht="15.75" customHeight="1" x14ac:dyDescent="0.25">
      <c r="B195" s="1"/>
    </row>
    <row r="196" spans="2:2" ht="15.75" customHeight="1" x14ac:dyDescent="0.25">
      <c r="B196" s="1"/>
    </row>
    <row r="197" spans="2:2" ht="15.75" customHeight="1" x14ac:dyDescent="0.25">
      <c r="B197" s="1"/>
    </row>
    <row r="198" spans="2:2" ht="15.75" customHeight="1" x14ac:dyDescent="0.25">
      <c r="B198" s="1"/>
    </row>
    <row r="199" spans="2:2" ht="15.75" customHeight="1" x14ac:dyDescent="0.25">
      <c r="B199" s="1"/>
    </row>
    <row r="200" spans="2:2" ht="15.75" customHeight="1" x14ac:dyDescent="0.25">
      <c r="B200" s="1"/>
    </row>
    <row r="201" spans="2:2" ht="15.75" customHeight="1" x14ac:dyDescent="0.25">
      <c r="B201" s="1"/>
    </row>
    <row r="202" spans="2:2" ht="15.75" customHeight="1" x14ac:dyDescent="0.25">
      <c r="B202" s="1"/>
    </row>
    <row r="203" spans="2:2" ht="15.75" customHeight="1" x14ac:dyDescent="0.25">
      <c r="B203" s="1"/>
    </row>
    <row r="204" spans="2:2" ht="15.75" customHeight="1" x14ac:dyDescent="0.25">
      <c r="B204" s="1"/>
    </row>
    <row r="205" spans="2:2" ht="15.75" customHeight="1" x14ac:dyDescent="0.25">
      <c r="B205" s="1"/>
    </row>
    <row r="206" spans="2:2" ht="15.75" customHeight="1" x14ac:dyDescent="0.25">
      <c r="B206" s="1"/>
    </row>
    <row r="207" spans="2:2" ht="15.75" customHeight="1" x14ac:dyDescent="0.25">
      <c r="B207" s="1"/>
    </row>
    <row r="208" spans="2:2" ht="15.75" customHeight="1" x14ac:dyDescent="0.25">
      <c r="B208" s="1"/>
    </row>
    <row r="209" spans="2:2" ht="15.75" customHeight="1" x14ac:dyDescent="0.25">
      <c r="B209" s="1"/>
    </row>
    <row r="210" spans="2:2" ht="15.75" customHeight="1" x14ac:dyDescent="0.25">
      <c r="B210" s="1"/>
    </row>
    <row r="211" spans="2:2" ht="15.75" customHeight="1" x14ac:dyDescent="0.25">
      <c r="B211" s="1"/>
    </row>
    <row r="212" spans="2:2" ht="15.75" customHeight="1" x14ac:dyDescent="0.25">
      <c r="B212" s="1"/>
    </row>
    <row r="213" spans="2:2" ht="15.75" customHeight="1" x14ac:dyDescent="0.25">
      <c r="B213" s="1"/>
    </row>
    <row r="214" spans="2:2" ht="15.75" customHeight="1" x14ac:dyDescent="0.25">
      <c r="B214" s="1"/>
    </row>
    <row r="215" spans="2:2" ht="15.75" customHeight="1" x14ac:dyDescent="0.25">
      <c r="B215" s="1"/>
    </row>
    <row r="216" spans="2:2" ht="15.75" customHeight="1" x14ac:dyDescent="0.25">
      <c r="B216" s="1"/>
    </row>
    <row r="217" spans="2:2" ht="15.75" customHeight="1" x14ac:dyDescent="0.25">
      <c r="B217" s="1"/>
    </row>
    <row r="218" spans="2:2" ht="15.75" customHeight="1" x14ac:dyDescent="0.25">
      <c r="B218" s="1"/>
    </row>
    <row r="219" spans="2:2" ht="15.75" customHeight="1" x14ac:dyDescent="0.25">
      <c r="B219" s="1"/>
    </row>
    <row r="220" spans="2:2" ht="15.75" customHeight="1" x14ac:dyDescent="0.25">
      <c r="B220" s="1"/>
    </row>
    <row r="221" spans="2:2" ht="15.75" customHeight="1" x14ac:dyDescent="0.25">
      <c r="B221" s="1"/>
    </row>
    <row r="222" spans="2:2" ht="15.75" customHeight="1" x14ac:dyDescent="0.25">
      <c r="B222" s="1"/>
    </row>
    <row r="223" spans="2:2" ht="15.75" customHeight="1" x14ac:dyDescent="0.25">
      <c r="B223" s="1"/>
    </row>
    <row r="224" spans="2:2" ht="15.75" customHeight="1" x14ac:dyDescent="0.25">
      <c r="B224" s="1"/>
    </row>
    <row r="225" spans="2:2" ht="15.75" customHeight="1" x14ac:dyDescent="0.25">
      <c r="B225" s="1"/>
    </row>
    <row r="226" spans="2:2" ht="15.75" customHeight="1" x14ac:dyDescent="0.25">
      <c r="B226" s="1"/>
    </row>
    <row r="227" spans="2:2" ht="15.75" customHeight="1" x14ac:dyDescent="0.25">
      <c r="B227" s="1"/>
    </row>
    <row r="228" spans="2:2" ht="15.75" customHeight="1" x14ac:dyDescent="0.25">
      <c r="B228" s="1"/>
    </row>
    <row r="229" spans="2:2" ht="15.75" customHeight="1" x14ac:dyDescent="0.25">
      <c r="B229" s="1"/>
    </row>
    <row r="230" spans="2:2" ht="15.75" customHeight="1" x14ac:dyDescent="0.25">
      <c r="B230" s="1"/>
    </row>
    <row r="231" spans="2:2" ht="15.75" customHeight="1" x14ac:dyDescent="0.25">
      <c r="B231" s="1"/>
    </row>
    <row r="232" spans="2:2" ht="15.75" customHeight="1" x14ac:dyDescent="0.25">
      <c r="B232" s="1"/>
    </row>
    <row r="233" spans="2:2" ht="15.75" customHeight="1" x14ac:dyDescent="0.25">
      <c r="B233" s="1"/>
    </row>
    <row r="234" spans="2:2" ht="15.75" customHeight="1" x14ac:dyDescent="0.25">
      <c r="B234" s="1"/>
    </row>
    <row r="235" spans="2:2" ht="15.75" customHeight="1" x14ac:dyDescent="0.25">
      <c r="B235" s="1"/>
    </row>
    <row r="236" spans="2:2" ht="15.75" customHeight="1" x14ac:dyDescent="0.25">
      <c r="B236" s="1"/>
    </row>
    <row r="237" spans="2:2" ht="15.75" customHeight="1" x14ac:dyDescent="0.25">
      <c r="B237" s="1"/>
    </row>
    <row r="238" spans="2:2" ht="15.75" customHeight="1" x14ac:dyDescent="0.25">
      <c r="B238" s="1"/>
    </row>
    <row r="239" spans="2:2" ht="15.75" customHeight="1" x14ac:dyDescent="0.25">
      <c r="B239" s="1"/>
    </row>
    <row r="240" spans="2:2" ht="15.75" customHeight="1" x14ac:dyDescent="0.25">
      <c r="B240" s="1"/>
    </row>
    <row r="241" spans="2:2" ht="15.75" customHeight="1" x14ac:dyDescent="0.25">
      <c r="B241" s="1"/>
    </row>
    <row r="242" spans="2:2" ht="15.75" customHeight="1" x14ac:dyDescent="0.25">
      <c r="B242" s="1"/>
    </row>
    <row r="243" spans="2:2" ht="15.75" customHeight="1" x14ac:dyDescent="0.25">
      <c r="B243" s="1"/>
    </row>
    <row r="244" spans="2:2" ht="15.75" customHeight="1" x14ac:dyDescent="0.25">
      <c r="B244" s="1"/>
    </row>
    <row r="245" spans="2:2" ht="15.75" customHeight="1" x14ac:dyDescent="0.25">
      <c r="B245" s="1"/>
    </row>
    <row r="246" spans="2:2" ht="15.75" customHeight="1" x14ac:dyDescent="0.25">
      <c r="B246" s="1"/>
    </row>
    <row r="247" spans="2:2" ht="15.75" customHeight="1" x14ac:dyDescent="0.25">
      <c r="B247" s="1"/>
    </row>
    <row r="248" spans="2:2" ht="15.75" customHeight="1" x14ac:dyDescent="0.25">
      <c r="B248" s="1"/>
    </row>
    <row r="249" spans="2:2" ht="15.75" customHeight="1" x14ac:dyDescent="0.25">
      <c r="B249" s="1"/>
    </row>
    <row r="250" spans="2:2" ht="15.75" customHeight="1" x14ac:dyDescent="0.25">
      <c r="B250" s="1"/>
    </row>
    <row r="251" spans="2:2" ht="15.75" customHeight="1" x14ac:dyDescent="0.25">
      <c r="B251" s="1"/>
    </row>
    <row r="252" spans="2:2" ht="15.75" customHeight="1" x14ac:dyDescent="0.25">
      <c r="B252" s="1"/>
    </row>
    <row r="253" spans="2:2" ht="15.75" customHeight="1" x14ac:dyDescent="0.25">
      <c r="B253" s="1"/>
    </row>
    <row r="254" spans="2:2" ht="15.75" customHeight="1" x14ac:dyDescent="0.25">
      <c r="B254" s="1"/>
    </row>
    <row r="255" spans="2:2" ht="15.75" customHeight="1" x14ac:dyDescent="0.25">
      <c r="B255" s="1"/>
    </row>
    <row r="256" spans="2:2" ht="15.75" customHeight="1" x14ac:dyDescent="0.25">
      <c r="B256" s="1"/>
    </row>
    <row r="257" spans="2:2" ht="15.75" customHeight="1" x14ac:dyDescent="0.25">
      <c r="B257" s="1"/>
    </row>
    <row r="258" spans="2:2" ht="15.75" customHeight="1" x14ac:dyDescent="0.25">
      <c r="B258" s="1"/>
    </row>
    <row r="259" spans="2:2" ht="15.75" customHeight="1" x14ac:dyDescent="0.25">
      <c r="B259" s="1"/>
    </row>
    <row r="260" spans="2:2" ht="15.75" customHeight="1" x14ac:dyDescent="0.25">
      <c r="B260" s="1"/>
    </row>
    <row r="261" spans="2:2" ht="15.75" customHeight="1" x14ac:dyDescent="0.25">
      <c r="B261" s="1"/>
    </row>
    <row r="262" spans="2:2" ht="15.75" customHeight="1" x14ac:dyDescent="0.25">
      <c r="B262" s="1"/>
    </row>
    <row r="263" spans="2:2" ht="15.75" customHeight="1" x14ac:dyDescent="0.25">
      <c r="B263" s="1"/>
    </row>
    <row r="264" spans="2:2" ht="15.75" customHeight="1" x14ac:dyDescent="0.25">
      <c r="B264" s="1"/>
    </row>
    <row r="265" spans="2:2" ht="15.75" customHeight="1" x14ac:dyDescent="0.25">
      <c r="B265" s="1"/>
    </row>
    <row r="266" spans="2:2" ht="15.75" customHeight="1" x14ac:dyDescent="0.25">
      <c r="B266" s="1"/>
    </row>
    <row r="267" spans="2:2" ht="15.75" customHeight="1" x14ac:dyDescent="0.25">
      <c r="B267" s="1"/>
    </row>
    <row r="268" spans="2:2" ht="15.75" customHeight="1" x14ac:dyDescent="0.25">
      <c r="B268" s="1"/>
    </row>
    <row r="269" spans="2:2" ht="15.75" customHeight="1" x14ac:dyDescent="0.25">
      <c r="B269" s="1"/>
    </row>
    <row r="270" spans="2:2" ht="15.75" customHeight="1" x14ac:dyDescent="0.25">
      <c r="B270" s="1"/>
    </row>
    <row r="271" spans="2:2" ht="15.75" customHeight="1" x14ac:dyDescent="0.25">
      <c r="B271" s="1"/>
    </row>
    <row r="272" spans="2:2" ht="15.75" customHeight="1" x14ac:dyDescent="0.25">
      <c r="B272" s="1"/>
    </row>
    <row r="273" spans="2:2" ht="15.75" customHeight="1" x14ac:dyDescent="0.25">
      <c r="B273" s="1"/>
    </row>
    <row r="274" spans="2:2" ht="15.75" customHeight="1" x14ac:dyDescent="0.25">
      <c r="B274" s="1"/>
    </row>
    <row r="275" spans="2:2" ht="15.75" customHeight="1" x14ac:dyDescent="0.25">
      <c r="B275" s="1"/>
    </row>
    <row r="276" spans="2:2" ht="15.75" customHeight="1" x14ac:dyDescent="0.25">
      <c r="B276" s="1"/>
    </row>
    <row r="277" spans="2:2" ht="15.75" customHeight="1" x14ac:dyDescent="0.25">
      <c r="B277" s="1"/>
    </row>
    <row r="278" spans="2:2" ht="15.75" customHeight="1" x14ac:dyDescent="0.25">
      <c r="B278" s="1"/>
    </row>
    <row r="279" spans="2:2" ht="15.75" customHeight="1" x14ac:dyDescent="0.25">
      <c r="B279" s="1"/>
    </row>
    <row r="280" spans="2:2" ht="15.75" customHeight="1" x14ac:dyDescent="0.25">
      <c r="B280" s="1"/>
    </row>
    <row r="281" spans="2:2" ht="15.75" customHeight="1" x14ac:dyDescent="0.25">
      <c r="B281" s="1"/>
    </row>
    <row r="282" spans="2:2" ht="15.75" customHeight="1" x14ac:dyDescent="0.25">
      <c r="B282" s="1"/>
    </row>
    <row r="283" spans="2:2" ht="15.75" customHeight="1" x14ac:dyDescent="0.25">
      <c r="B283" s="1"/>
    </row>
    <row r="284" spans="2:2" ht="15.75" customHeight="1" x14ac:dyDescent="0.25">
      <c r="B284" s="1"/>
    </row>
    <row r="285" spans="2:2" ht="15.75" customHeight="1" x14ac:dyDescent="0.25">
      <c r="B285" s="1"/>
    </row>
    <row r="286" spans="2:2" ht="15.75" customHeight="1" x14ac:dyDescent="0.25">
      <c r="B286" s="1"/>
    </row>
    <row r="287" spans="2:2" ht="15.75" customHeight="1" x14ac:dyDescent="0.25">
      <c r="B287" s="1"/>
    </row>
    <row r="288" spans="2:2" ht="15.75" customHeight="1" x14ac:dyDescent="0.25">
      <c r="B288" s="1"/>
    </row>
    <row r="289" spans="2:2" ht="15.75" customHeight="1" x14ac:dyDescent="0.25">
      <c r="B289" s="1"/>
    </row>
    <row r="290" spans="2:2" ht="15.75" customHeight="1" x14ac:dyDescent="0.25">
      <c r="B290" s="1"/>
    </row>
    <row r="291" spans="2:2" ht="15.75" customHeight="1" x14ac:dyDescent="0.25">
      <c r="B291" s="1"/>
    </row>
    <row r="292" spans="2:2" ht="15.75" customHeight="1" x14ac:dyDescent="0.25">
      <c r="B292" s="1"/>
    </row>
    <row r="293" spans="2:2" ht="15.75" customHeight="1" x14ac:dyDescent="0.25">
      <c r="B293" s="1"/>
    </row>
    <row r="294" spans="2:2" ht="15.75" customHeight="1" x14ac:dyDescent="0.25">
      <c r="B294" s="1"/>
    </row>
    <row r="295" spans="2:2" ht="15.75" customHeight="1" x14ac:dyDescent="0.25">
      <c r="B295" s="1"/>
    </row>
    <row r="296" spans="2:2" ht="15.75" customHeight="1" x14ac:dyDescent="0.25">
      <c r="B296" s="1"/>
    </row>
    <row r="297" spans="2:2" ht="15.75" customHeight="1" x14ac:dyDescent="0.25">
      <c r="B297" s="1"/>
    </row>
    <row r="298" spans="2:2" ht="15.75" customHeight="1" x14ac:dyDescent="0.25">
      <c r="B298" s="1"/>
    </row>
    <row r="299" spans="2:2" ht="15.75" customHeight="1" x14ac:dyDescent="0.25">
      <c r="B299" s="1"/>
    </row>
    <row r="300" spans="2:2" ht="15.75" customHeight="1" x14ac:dyDescent="0.25">
      <c r="B300" s="1"/>
    </row>
    <row r="301" spans="2:2" ht="15.75" customHeight="1" x14ac:dyDescent="0.25">
      <c r="B301" s="1"/>
    </row>
    <row r="302" spans="2:2" ht="15.75" customHeight="1" x14ac:dyDescent="0.25">
      <c r="B302" s="1"/>
    </row>
    <row r="303" spans="2:2" ht="15.75" customHeight="1" x14ac:dyDescent="0.25">
      <c r="B303" s="1"/>
    </row>
    <row r="304" spans="2:2" ht="15.75" customHeight="1" x14ac:dyDescent="0.25">
      <c r="B304" s="1"/>
    </row>
    <row r="305" spans="2:2" ht="15.75" customHeight="1" x14ac:dyDescent="0.25">
      <c r="B305" s="1"/>
    </row>
    <row r="306" spans="2:2" ht="15.75" customHeight="1" x14ac:dyDescent="0.25">
      <c r="B306" s="1"/>
    </row>
    <row r="307" spans="2:2" ht="15.75" customHeight="1" x14ac:dyDescent="0.25">
      <c r="B307" s="1"/>
    </row>
    <row r="308" spans="2:2" ht="15.75" customHeight="1" x14ac:dyDescent="0.25">
      <c r="B308" s="1"/>
    </row>
    <row r="309" spans="2:2" ht="15.75" customHeight="1" x14ac:dyDescent="0.25">
      <c r="B309" s="1"/>
    </row>
    <row r="310" spans="2:2" ht="15.75" customHeight="1" x14ac:dyDescent="0.25">
      <c r="B310" s="1"/>
    </row>
    <row r="311" spans="2:2" ht="15.75" customHeight="1" x14ac:dyDescent="0.25">
      <c r="B311" s="1"/>
    </row>
    <row r="312" spans="2:2" ht="15.75" customHeight="1" x14ac:dyDescent="0.25">
      <c r="B312" s="1"/>
    </row>
    <row r="313" spans="2:2" ht="15.75" customHeight="1" x14ac:dyDescent="0.25">
      <c r="B313" s="1"/>
    </row>
    <row r="314" spans="2:2" ht="15.75" customHeight="1" x14ac:dyDescent="0.25">
      <c r="B314" s="1"/>
    </row>
    <row r="315" spans="2:2" ht="15.75" customHeight="1" x14ac:dyDescent="0.25">
      <c r="B315" s="1"/>
    </row>
    <row r="316" spans="2:2" ht="15.75" customHeight="1" x14ac:dyDescent="0.25">
      <c r="B316" s="1"/>
    </row>
    <row r="317" spans="2:2" ht="15.75" customHeight="1" x14ac:dyDescent="0.25">
      <c r="B317" s="1"/>
    </row>
    <row r="318" spans="2:2" ht="15.75" customHeight="1" x14ac:dyDescent="0.25">
      <c r="B318" s="1"/>
    </row>
    <row r="319" spans="2:2" ht="15.75" customHeight="1" x14ac:dyDescent="0.25">
      <c r="B319" s="1"/>
    </row>
    <row r="320" spans="2:2" ht="15.75" customHeight="1" x14ac:dyDescent="0.25">
      <c r="B320" s="1"/>
    </row>
    <row r="321" spans="2:2" ht="15.75" customHeight="1" x14ac:dyDescent="0.25">
      <c r="B321" s="1"/>
    </row>
    <row r="322" spans="2:2" ht="15.75" customHeight="1" x14ac:dyDescent="0.25">
      <c r="B322" s="1"/>
    </row>
    <row r="323" spans="2:2" ht="15.75" customHeight="1" x14ac:dyDescent="0.25">
      <c r="B323" s="1"/>
    </row>
    <row r="324" spans="2:2" ht="15.75" customHeight="1" x14ac:dyDescent="0.25">
      <c r="B324" s="1"/>
    </row>
    <row r="325" spans="2:2" ht="15.75" customHeight="1" x14ac:dyDescent="0.25">
      <c r="B325" s="1"/>
    </row>
    <row r="326" spans="2:2" ht="15.75" customHeight="1" x14ac:dyDescent="0.25">
      <c r="B326" s="1"/>
    </row>
    <row r="327" spans="2:2" ht="15.75" customHeight="1" x14ac:dyDescent="0.25">
      <c r="B327" s="1"/>
    </row>
    <row r="328" spans="2:2" ht="15.75" customHeight="1" x14ac:dyDescent="0.25">
      <c r="B328" s="1"/>
    </row>
    <row r="329" spans="2:2" ht="15.75" customHeight="1" x14ac:dyDescent="0.25">
      <c r="B329" s="1"/>
    </row>
    <row r="330" spans="2:2" ht="15.75" customHeight="1" x14ac:dyDescent="0.25">
      <c r="B330" s="1"/>
    </row>
    <row r="331" spans="2:2" ht="15.75" customHeight="1" x14ac:dyDescent="0.25">
      <c r="B331" s="1"/>
    </row>
    <row r="332" spans="2:2" ht="15.75" customHeight="1" x14ac:dyDescent="0.25">
      <c r="B332" s="1"/>
    </row>
    <row r="333" spans="2:2" ht="15.75" customHeight="1" x14ac:dyDescent="0.25">
      <c r="B333" s="1"/>
    </row>
    <row r="334" spans="2:2" ht="15.75" customHeight="1" x14ac:dyDescent="0.25">
      <c r="B334" s="1"/>
    </row>
    <row r="335" spans="2:2" ht="15.75" customHeight="1" x14ac:dyDescent="0.25">
      <c r="B335" s="1"/>
    </row>
    <row r="336" spans="2:2" ht="15.75" customHeight="1" x14ac:dyDescent="0.25">
      <c r="B336" s="1"/>
    </row>
    <row r="337" spans="2:2" ht="15.75" customHeight="1" x14ac:dyDescent="0.25">
      <c r="B337" s="1"/>
    </row>
    <row r="338" spans="2:2" ht="15.75" customHeight="1" x14ac:dyDescent="0.25">
      <c r="B338" s="1"/>
    </row>
    <row r="339" spans="2:2" ht="15.75" customHeight="1" x14ac:dyDescent="0.25">
      <c r="B339" s="1"/>
    </row>
    <row r="340" spans="2:2" ht="15.75" customHeight="1" x14ac:dyDescent="0.25">
      <c r="B340" s="1"/>
    </row>
    <row r="341" spans="2:2" ht="15.75" customHeight="1" x14ac:dyDescent="0.25">
      <c r="B341" s="1"/>
    </row>
    <row r="342" spans="2:2" ht="15.75" customHeight="1" x14ac:dyDescent="0.25">
      <c r="B342" s="1"/>
    </row>
    <row r="343" spans="2:2" ht="15.75" customHeight="1" x14ac:dyDescent="0.25">
      <c r="B343" s="1"/>
    </row>
    <row r="344" spans="2:2" ht="15.75" customHeight="1" x14ac:dyDescent="0.25">
      <c r="B344" s="1"/>
    </row>
    <row r="345" spans="2:2" ht="15.75" customHeight="1" x14ac:dyDescent="0.25">
      <c r="B345" s="1"/>
    </row>
    <row r="346" spans="2:2" ht="15.75" customHeight="1" x14ac:dyDescent="0.25">
      <c r="B346" s="1"/>
    </row>
    <row r="347" spans="2:2" ht="15.75" customHeight="1" x14ac:dyDescent="0.25">
      <c r="B347" s="1"/>
    </row>
    <row r="348" spans="2:2" ht="15.75" customHeight="1" x14ac:dyDescent="0.25">
      <c r="B348" s="1"/>
    </row>
    <row r="349" spans="2:2" ht="15.75" customHeight="1" x14ac:dyDescent="0.25">
      <c r="B349" s="1"/>
    </row>
    <row r="350" spans="2:2" ht="15.75" customHeight="1" x14ac:dyDescent="0.25">
      <c r="B350" s="1"/>
    </row>
    <row r="351" spans="2:2" ht="15.75" customHeight="1" x14ac:dyDescent="0.25">
      <c r="B351" s="1"/>
    </row>
    <row r="352" spans="2:2" ht="15.75" customHeight="1" x14ac:dyDescent="0.25">
      <c r="B352" s="1"/>
    </row>
    <row r="353" spans="2:2" ht="15.75" customHeight="1" x14ac:dyDescent="0.25">
      <c r="B353" s="1"/>
    </row>
    <row r="354" spans="2:2" ht="15.75" customHeight="1" x14ac:dyDescent="0.25">
      <c r="B354" s="1"/>
    </row>
    <row r="355" spans="2:2" ht="15.75" customHeight="1" x14ac:dyDescent="0.25">
      <c r="B355" s="1"/>
    </row>
    <row r="356" spans="2:2" ht="15.75" customHeight="1" x14ac:dyDescent="0.25">
      <c r="B356" s="1"/>
    </row>
    <row r="357" spans="2:2" ht="15.75" customHeight="1" x14ac:dyDescent="0.25">
      <c r="B357" s="1"/>
    </row>
    <row r="358" spans="2:2" ht="15.75" customHeight="1" x14ac:dyDescent="0.25">
      <c r="B358" s="1"/>
    </row>
    <row r="359" spans="2:2" ht="15.75" customHeight="1" x14ac:dyDescent="0.25">
      <c r="B359" s="1"/>
    </row>
    <row r="360" spans="2:2" ht="15.75" customHeight="1" x14ac:dyDescent="0.25">
      <c r="B360" s="1"/>
    </row>
    <row r="361" spans="2:2" ht="15.75" customHeight="1" x14ac:dyDescent="0.25">
      <c r="B361" s="1"/>
    </row>
    <row r="362" spans="2:2" ht="15.75" customHeight="1" x14ac:dyDescent="0.25">
      <c r="B362" s="1"/>
    </row>
    <row r="363" spans="2:2" ht="15.75" customHeight="1" x14ac:dyDescent="0.25">
      <c r="B363" s="1"/>
    </row>
    <row r="364" spans="2:2" ht="15.75" customHeight="1" x14ac:dyDescent="0.25">
      <c r="B364" s="1"/>
    </row>
    <row r="365" spans="2:2" ht="15.75" customHeight="1" x14ac:dyDescent="0.25">
      <c r="B365" s="1"/>
    </row>
    <row r="366" spans="2:2" ht="15.75" customHeight="1" x14ac:dyDescent="0.25">
      <c r="B366" s="1"/>
    </row>
    <row r="367" spans="2:2" ht="15.75" customHeight="1" x14ac:dyDescent="0.25">
      <c r="B367" s="1"/>
    </row>
    <row r="368" spans="2:2" ht="15.75" customHeight="1" x14ac:dyDescent="0.25">
      <c r="B368" s="1"/>
    </row>
    <row r="369" spans="2:2" ht="15.75" customHeight="1" x14ac:dyDescent="0.25">
      <c r="B369" s="1"/>
    </row>
    <row r="370" spans="2:2" ht="15.75" customHeight="1" x14ac:dyDescent="0.25">
      <c r="B370" s="1"/>
    </row>
    <row r="371" spans="2:2" ht="15.75" customHeight="1" x14ac:dyDescent="0.25">
      <c r="B371" s="1"/>
    </row>
    <row r="372" spans="2:2" ht="15.75" customHeight="1" x14ac:dyDescent="0.25">
      <c r="B372" s="1"/>
    </row>
    <row r="373" spans="2:2" ht="15.75" customHeight="1" x14ac:dyDescent="0.25">
      <c r="B373" s="1"/>
    </row>
    <row r="374" spans="2:2" ht="15.75" customHeight="1" x14ac:dyDescent="0.25">
      <c r="B374" s="1"/>
    </row>
    <row r="375" spans="2:2" ht="15.75" customHeight="1" x14ac:dyDescent="0.25">
      <c r="B375" s="1"/>
    </row>
    <row r="376" spans="2:2" ht="15.75" customHeight="1" x14ac:dyDescent="0.25">
      <c r="B376" s="1"/>
    </row>
    <row r="377" spans="2:2" ht="15.75" customHeight="1" x14ac:dyDescent="0.25">
      <c r="B377" s="1"/>
    </row>
    <row r="378" spans="2:2" ht="15.75" customHeight="1" x14ac:dyDescent="0.25">
      <c r="B378" s="1"/>
    </row>
    <row r="379" spans="2:2" ht="15.75" customHeight="1" x14ac:dyDescent="0.25">
      <c r="B379" s="1"/>
    </row>
    <row r="380" spans="2:2" ht="15.75" customHeight="1" x14ac:dyDescent="0.25">
      <c r="B380" s="1"/>
    </row>
    <row r="381" spans="2:2" ht="15.75" customHeight="1" x14ac:dyDescent="0.25">
      <c r="B381" s="1"/>
    </row>
    <row r="382" spans="2:2" ht="15.75" customHeight="1" x14ac:dyDescent="0.25">
      <c r="B382" s="1"/>
    </row>
    <row r="383" spans="2:2" ht="15.75" customHeight="1" x14ac:dyDescent="0.25">
      <c r="B383" s="1"/>
    </row>
    <row r="384" spans="2:2" ht="15.75" customHeight="1" x14ac:dyDescent="0.25">
      <c r="B384" s="1"/>
    </row>
    <row r="385" spans="2:2" ht="15.75" customHeight="1" x14ac:dyDescent="0.25">
      <c r="B385" s="1"/>
    </row>
    <row r="386" spans="2:2" ht="15.75" customHeight="1" x14ac:dyDescent="0.25">
      <c r="B386" s="1"/>
    </row>
    <row r="387" spans="2:2" ht="15.75" customHeight="1" x14ac:dyDescent="0.25">
      <c r="B387" s="1"/>
    </row>
    <row r="388" spans="2:2" ht="15.75" customHeight="1" x14ac:dyDescent="0.25">
      <c r="B388" s="1"/>
    </row>
    <row r="389" spans="2:2" ht="15.75" customHeight="1" x14ac:dyDescent="0.25">
      <c r="B389" s="1"/>
    </row>
    <row r="390" spans="2:2" ht="15.75" customHeight="1" x14ac:dyDescent="0.25">
      <c r="B390" s="1"/>
    </row>
    <row r="391" spans="2:2" ht="15.75" customHeight="1" x14ac:dyDescent="0.25">
      <c r="B391" s="1"/>
    </row>
    <row r="392" spans="2:2" ht="15.75" customHeight="1" x14ac:dyDescent="0.25">
      <c r="B392" s="1"/>
    </row>
    <row r="393" spans="2:2" ht="15.75" customHeight="1" x14ac:dyDescent="0.25">
      <c r="B393" s="1"/>
    </row>
    <row r="394" spans="2:2" ht="15.75" customHeight="1" x14ac:dyDescent="0.25">
      <c r="B394" s="1"/>
    </row>
    <row r="395" spans="2:2" ht="15.75" customHeight="1" x14ac:dyDescent="0.25">
      <c r="B395" s="1"/>
    </row>
    <row r="396" spans="2:2" ht="15.75" customHeight="1" x14ac:dyDescent="0.25">
      <c r="B396" s="1"/>
    </row>
    <row r="397" spans="2:2" ht="15.75" customHeight="1" x14ac:dyDescent="0.25">
      <c r="B397" s="1"/>
    </row>
    <row r="398" spans="2:2" ht="15.75" customHeight="1" x14ac:dyDescent="0.25">
      <c r="B398" s="1"/>
    </row>
    <row r="399" spans="2:2" ht="15.75" customHeight="1" x14ac:dyDescent="0.25">
      <c r="B399" s="1"/>
    </row>
    <row r="400" spans="2:2" ht="15.75" customHeight="1" x14ac:dyDescent="0.25">
      <c r="B400" s="1"/>
    </row>
    <row r="401" spans="2:2" ht="15.75" customHeight="1" x14ac:dyDescent="0.25">
      <c r="B401" s="1"/>
    </row>
    <row r="402" spans="2:2" ht="15.75" customHeight="1" x14ac:dyDescent="0.25">
      <c r="B402" s="1"/>
    </row>
    <row r="403" spans="2:2" ht="15.75" customHeight="1" x14ac:dyDescent="0.25">
      <c r="B403" s="1"/>
    </row>
    <row r="404" spans="2:2" ht="15.75" customHeight="1" x14ac:dyDescent="0.25">
      <c r="B404" s="1"/>
    </row>
    <row r="405" spans="2:2" ht="15.75" customHeight="1" x14ac:dyDescent="0.25">
      <c r="B405" s="1"/>
    </row>
    <row r="406" spans="2:2" ht="15.75" customHeight="1" x14ac:dyDescent="0.25">
      <c r="B406" s="1"/>
    </row>
    <row r="407" spans="2:2" ht="15.75" customHeight="1" x14ac:dyDescent="0.25">
      <c r="B407" s="1"/>
    </row>
    <row r="408" spans="2:2" ht="15.75" customHeight="1" x14ac:dyDescent="0.25">
      <c r="B408" s="1"/>
    </row>
    <row r="409" spans="2:2" ht="15.75" customHeight="1" x14ac:dyDescent="0.25">
      <c r="B409" s="1"/>
    </row>
    <row r="410" spans="2:2" ht="15.75" customHeight="1" x14ac:dyDescent="0.25">
      <c r="B410" s="1"/>
    </row>
    <row r="411" spans="2:2" ht="15.75" customHeight="1" x14ac:dyDescent="0.25">
      <c r="B411" s="1"/>
    </row>
    <row r="412" spans="2:2" ht="15.75" customHeight="1" x14ac:dyDescent="0.25">
      <c r="B412" s="1"/>
    </row>
    <row r="413" spans="2:2" ht="15.75" customHeight="1" x14ac:dyDescent="0.25">
      <c r="B413" s="1"/>
    </row>
    <row r="414" spans="2:2" ht="15.75" customHeight="1" x14ac:dyDescent="0.25">
      <c r="B414" s="1"/>
    </row>
    <row r="415" spans="2:2" ht="15.75" customHeight="1" x14ac:dyDescent="0.25">
      <c r="B415" s="1"/>
    </row>
    <row r="416" spans="2:2" ht="15.75" customHeight="1" x14ac:dyDescent="0.25">
      <c r="B416" s="1"/>
    </row>
    <row r="417" spans="2:2" ht="15.75" customHeight="1" x14ac:dyDescent="0.25">
      <c r="B417" s="1"/>
    </row>
    <row r="418" spans="2:2" ht="15.75" customHeight="1" x14ac:dyDescent="0.25">
      <c r="B418" s="1"/>
    </row>
    <row r="419" spans="2:2" ht="15.75" customHeight="1" x14ac:dyDescent="0.25">
      <c r="B419" s="1"/>
    </row>
    <row r="420" spans="2:2" ht="15.75" customHeight="1" x14ac:dyDescent="0.25">
      <c r="B420" s="1"/>
    </row>
    <row r="421" spans="2:2" ht="15.75" customHeight="1" x14ac:dyDescent="0.25">
      <c r="B421" s="1"/>
    </row>
    <row r="422" spans="2:2" ht="15.75" customHeight="1" x14ac:dyDescent="0.25">
      <c r="B422" s="1"/>
    </row>
    <row r="423" spans="2:2" ht="15.75" customHeight="1" x14ac:dyDescent="0.25">
      <c r="B423" s="1"/>
    </row>
    <row r="424" spans="2:2" ht="15.75" customHeight="1" x14ac:dyDescent="0.25">
      <c r="B424" s="1"/>
    </row>
    <row r="425" spans="2:2" ht="15.75" customHeight="1" x14ac:dyDescent="0.25">
      <c r="B425" s="1"/>
    </row>
    <row r="426" spans="2:2" ht="15.75" customHeight="1" x14ac:dyDescent="0.25">
      <c r="B426" s="1"/>
    </row>
    <row r="427" spans="2:2" ht="15.75" customHeight="1" x14ac:dyDescent="0.25">
      <c r="B427" s="1"/>
    </row>
    <row r="428" spans="2:2" ht="15.75" customHeight="1" x14ac:dyDescent="0.25">
      <c r="B428" s="1"/>
    </row>
    <row r="429" spans="2:2" ht="15.75" customHeight="1" x14ac:dyDescent="0.25">
      <c r="B429" s="1"/>
    </row>
    <row r="430" spans="2:2" ht="15.75" customHeight="1" x14ac:dyDescent="0.25">
      <c r="B430" s="1"/>
    </row>
    <row r="431" spans="2:2" ht="15.75" customHeight="1" x14ac:dyDescent="0.25">
      <c r="B431" s="1"/>
    </row>
    <row r="432" spans="2:2" ht="15.75" customHeight="1" x14ac:dyDescent="0.25">
      <c r="B432" s="1"/>
    </row>
    <row r="433" spans="2:2" ht="15.75" customHeight="1" x14ac:dyDescent="0.25">
      <c r="B433" s="1"/>
    </row>
    <row r="434" spans="2:2" ht="15.75" customHeight="1" x14ac:dyDescent="0.25">
      <c r="B434" s="1"/>
    </row>
    <row r="435" spans="2:2" ht="15.75" customHeight="1" x14ac:dyDescent="0.25">
      <c r="B435" s="1"/>
    </row>
    <row r="436" spans="2:2" ht="15.75" customHeight="1" x14ac:dyDescent="0.25">
      <c r="B436" s="1"/>
    </row>
    <row r="437" spans="2:2" ht="15.75" customHeight="1" x14ac:dyDescent="0.25">
      <c r="B437" s="1"/>
    </row>
    <row r="438" spans="2:2" ht="15.75" customHeight="1" x14ac:dyDescent="0.25">
      <c r="B438" s="1"/>
    </row>
    <row r="439" spans="2:2" ht="15.75" customHeight="1" x14ac:dyDescent="0.25">
      <c r="B439" s="1"/>
    </row>
    <row r="440" spans="2:2" ht="15.75" customHeight="1" x14ac:dyDescent="0.25">
      <c r="B440" s="1"/>
    </row>
    <row r="441" spans="2:2" ht="15.75" customHeight="1" x14ac:dyDescent="0.25">
      <c r="B441" s="1"/>
    </row>
    <row r="442" spans="2:2" ht="15.75" customHeight="1" x14ac:dyDescent="0.25">
      <c r="B442" s="1"/>
    </row>
    <row r="443" spans="2:2" ht="15.75" customHeight="1" x14ac:dyDescent="0.25">
      <c r="B443" s="1"/>
    </row>
    <row r="444" spans="2:2" ht="15.75" customHeight="1" x14ac:dyDescent="0.25">
      <c r="B444" s="1"/>
    </row>
    <row r="445" spans="2:2" ht="15.75" customHeight="1" x14ac:dyDescent="0.25">
      <c r="B445" s="1"/>
    </row>
    <row r="446" spans="2:2" ht="15.75" customHeight="1" x14ac:dyDescent="0.25">
      <c r="B446" s="1"/>
    </row>
    <row r="447" spans="2:2" ht="15.75" customHeight="1" x14ac:dyDescent="0.25">
      <c r="B447" s="1"/>
    </row>
    <row r="448" spans="2:2" ht="15.75" customHeight="1" x14ac:dyDescent="0.25">
      <c r="B448" s="1"/>
    </row>
    <row r="449" spans="2:2" ht="15.75" customHeight="1" x14ac:dyDescent="0.25">
      <c r="B449" s="1"/>
    </row>
    <row r="450" spans="2:2" ht="15.75" customHeight="1" x14ac:dyDescent="0.25">
      <c r="B450" s="1"/>
    </row>
    <row r="451" spans="2:2" ht="15.75" customHeight="1" x14ac:dyDescent="0.25">
      <c r="B451" s="1"/>
    </row>
    <row r="452" spans="2:2" ht="15.75" customHeight="1" x14ac:dyDescent="0.25">
      <c r="B452" s="1"/>
    </row>
    <row r="453" spans="2:2" ht="15.75" customHeight="1" x14ac:dyDescent="0.25">
      <c r="B453" s="1"/>
    </row>
    <row r="454" spans="2:2" ht="15.75" customHeight="1" x14ac:dyDescent="0.25">
      <c r="B454" s="1"/>
    </row>
    <row r="455" spans="2:2" ht="15.75" customHeight="1" x14ac:dyDescent="0.25">
      <c r="B455" s="1"/>
    </row>
    <row r="456" spans="2:2" ht="15.75" customHeight="1" x14ac:dyDescent="0.25">
      <c r="B456" s="1"/>
    </row>
    <row r="457" spans="2:2" ht="15.75" customHeight="1" x14ac:dyDescent="0.25">
      <c r="B457" s="1"/>
    </row>
    <row r="458" spans="2:2" ht="15.75" customHeight="1" x14ac:dyDescent="0.25">
      <c r="B458" s="1"/>
    </row>
    <row r="459" spans="2:2" ht="15.75" customHeight="1" x14ac:dyDescent="0.25">
      <c r="B459" s="1"/>
    </row>
    <row r="460" spans="2:2" ht="15.75" customHeight="1" x14ac:dyDescent="0.25">
      <c r="B460" s="1"/>
    </row>
    <row r="461" spans="2:2" ht="15.75" customHeight="1" x14ac:dyDescent="0.25">
      <c r="B461" s="1"/>
    </row>
    <row r="462" spans="2:2" ht="15.75" customHeight="1" x14ac:dyDescent="0.25">
      <c r="B462" s="1"/>
    </row>
    <row r="463" spans="2:2" ht="15.75" customHeight="1" x14ac:dyDescent="0.25">
      <c r="B463" s="1"/>
    </row>
    <row r="464" spans="2:2" ht="15.75" customHeight="1" x14ac:dyDescent="0.25">
      <c r="B464" s="1"/>
    </row>
    <row r="465" spans="2:2" ht="15.75" customHeight="1" x14ac:dyDescent="0.25">
      <c r="B465" s="1"/>
    </row>
    <row r="466" spans="2:2" ht="15.75" customHeight="1" x14ac:dyDescent="0.25">
      <c r="B466" s="1"/>
    </row>
    <row r="467" spans="2:2" ht="15.75" customHeight="1" x14ac:dyDescent="0.25">
      <c r="B467" s="1"/>
    </row>
    <row r="468" spans="2:2" ht="15.75" customHeight="1" x14ac:dyDescent="0.25">
      <c r="B468" s="1"/>
    </row>
    <row r="469" spans="2:2" ht="15.75" customHeight="1" x14ac:dyDescent="0.25">
      <c r="B469" s="1"/>
    </row>
    <row r="470" spans="2:2" ht="15.75" customHeight="1" x14ac:dyDescent="0.25">
      <c r="B470" s="1"/>
    </row>
    <row r="471" spans="2:2" ht="15.75" customHeight="1" x14ac:dyDescent="0.25">
      <c r="B471" s="1"/>
    </row>
    <row r="472" spans="2:2" ht="15.75" customHeight="1" x14ac:dyDescent="0.25">
      <c r="B472" s="1"/>
    </row>
    <row r="473" spans="2:2" ht="15.75" customHeight="1" x14ac:dyDescent="0.25">
      <c r="B473" s="1"/>
    </row>
    <row r="474" spans="2:2" ht="15.75" customHeight="1" x14ac:dyDescent="0.25">
      <c r="B474" s="1"/>
    </row>
    <row r="475" spans="2:2" ht="15.75" customHeight="1" x14ac:dyDescent="0.25">
      <c r="B475" s="1"/>
    </row>
    <row r="476" spans="2:2" ht="15.75" customHeight="1" x14ac:dyDescent="0.25">
      <c r="B476" s="1"/>
    </row>
    <row r="477" spans="2:2" ht="15.75" customHeight="1" x14ac:dyDescent="0.25">
      <c r="B477" s="1"/>
    </row>
    <row r="478" spans="2:2" ht="15.75" customHeight="1" x14ac:dyDescent="0.25">
      <c r="B478" s="1"/>
    </row>
    <row r="479" spans="2:2" ht="15.75" customHeight="1" x14ac:dyDescent="0.25">
      <c r="B479" s="1"/>
    </row>
    <row r="480" spans="2:2" ht="15.75" customHeight="1" x14ac:dyDescent="0.25">
      <c r="B480" s="1"/>
    </row>
    <row r="481" spans="2:2" ht="15.75" customHeight="1" x14ac:dyDescent="0.25">
      <c r="B481" s="1"/>
    </row>
    <row r="482" spans="2:2" ht="15.75" customHeight="1" x14ac:dyDescent="0.25">
      <c r="B482" s="1"/>
    </row>
    <row r="483" spans="2:2" ht="15.75" customHeight="1" x14ac:dyDescent="0.25">
      <c r="B483" s="1"/>
    </row>
    <row r="484" spans="2:2" ht="15.75" customHeight="1" x14ac:dyDescent="0.25">
      <c r="B484" s="1"/>
    </row>
    <row r="485" spans="2:2" ht="15.75" customHeight="1" x14ac:dyDescent="0.25">
      <c r="B485" s="1"/>
    </row>
    <row r="486" spans="2:2" ht="15.75" customHeight="1" x14ac:dyDescent="0.25">
      <c r="B486" s="1"/>
    </row>
    <row r="487" spans="2:2" ht="15.75" customHeight="1" x14ac:dyDescent="0.25">
      <c r="B487" s="1"/>
    </row>
    <row r="488" spans="2:2" ht="15.75" customHeight="1" x14ac:dyDescent="0.25">
      <c r="B488" s="1"/>
    </row>
    <row r="489" spans="2:2" ht="15.75" customHeight="1" x14ac:dyDescent="0.25">
      <c r="B489" s="1"/>
    </row>
    <row r="490" spans="2:2" ht="15.75" customHeight="1" x14ac:dyDescent="0.25">
      <c r="B490" s="1"/>
    </row>
    <row r="491" spans="2:2" ht="15.75" customHeight="1" x14ac:dyDescent="0.25">
      <c r="B491" s="1"/>
    </row>
    <row r="492" spans="2:2" ht="15.75" customHeight="1" x14ac:dyDescent="0.25">
      <c r="B492" s="1"/>
    </row>
    <row r="493" spans="2:2" ht="15.75" customHeight="1" x14ac:dyDescent="0.25">
      <c r="B493" s="1"/>
    </row>
    <row r="494" spans="2:2" ht="15.75" customHeight="1" x14ac:dyDescent="0.25">
      <c r="B494" s="1"/>
    </row>
    <row r="495" spans="2:2" ht="15.75" customHeight="1" x14ac:dyDescent="0.25">
      <c r="B495" s="1"/>
    </row>
    <row r="496" spans="2:2" ht="15.75" customHeight="1" x14ac:dyDescent="0.25">
      <c r="B496" s="1"/>
    </row>
    <row r="497" spans="2:2" ht="15.75" customHeight="1" x14ac:dyDescent="0.25">
      <c r="B497" s="1"/>
    </row>
    <row r="498" spans="2:2" ht="15.75" customHeight="1" x14ac:dyDescent="0.25">
      <c r="B498" s="1"/>
    </row>
    <row r="499" spans="2:2" ht="15.75" customHeight="1" x14ac:dyDescent="0.25">
      <c r="B499" s="1"/>
    </row>
    <row r="500" spans="2:2" ht="15.75" customHeight="1" x14ac:dyDescent="0.25">
      <c r="B500" s="1"/>
    </row>
    <row r="501" spans="2:2" ht="15.75" customHeight="1" x14ac:dyDescent="0.25">
      <c r="B501" s="1"/>
    </row>
    <row r="502" spans="2:2" ht="15.75" customHeight="1" x14ac:dyDescent="0.25">
      <c r="B502" s="1"/>
    </row>
    <row r="503" spans="2:2" ht="15.75" customHeight="1" x14ac:dyDescent="0.25">
      <c r="B503" s="1"/>
    </row>
    <row r="504" spans="2:2" ht="15.75" customHeight="1" x14ac:dyDescent="0.25">
      <c r="B504" s="1"/>
    </row>
    <row r="505" spans="2:2" ht="15.75" customHeight="1" x14ac:dyDescent="0.25">
      <c r="B505" s="1"/>
    </row>
    <row r="506" spans="2:2" ht="15.75" customHeight="1" x14ac:dyDescent="0.25">
      <c r="B506" s="1"/>
    </row>
    <row r="507" spans="2:2" ht="15.75" customHeight="1" x14ac:dyDescent="0.25">
      <c r="B507" s="1"/>
    </row>
    <row r="508" spans="2:2" ht="15.75" customHeight="1" x14ac:dyDescent="0.25">
      <c r="B508" s="1"/>
    </row>
    <row r="509" spans="2:2" ht="15.75" customHeight="1" x14ac:dyDescent="0.25">
      <c r="B509" s="1"/>
    </row>
    <row r="510" spans="2:2" ht="15.75" customHeight="1" x14ac:dyDescent="0.25">
      <c r="B510" s="1"/>
    </row>
    <row r="511" spans="2:2" ht="15.75" customHeight="1" x14ac:dyDescent="0.25">
      <c r="B511" s="1"/>
    </row>
    <row r="512" spans="2:2" ht="15.75" customHeight="1" x14ac:dyDescent="0.25">
      <c r="B512" s="1"/>
    </row>
    <row r="513" spans="2:2" ht="15.75" customHeight="1" x14ac:dyDescent="0.25">
      <c r="B513" s="1"/>
    </row>
    <row r="514" spans="2:2" ht="15.75" customHeight="1" x14ac:dyDescent="0.25">
      <c r="B514" s="1"/>
    </row>
    <row r="515" spans="2:2" ht="15.75" customHeight="1" x14ac:dyDescent="0.25">
      <c r="B515" s="1"/>
    </row>
    <row r="516" spans="2:2" ht="15.75" customHeight="1" x14ac:dyDescent="0.25">
      <c r="B516" s="1"/>
    </row>
    <row r="517" spans="2:2" ht="15.75" customHeight="1" x14ac:dyDescent="0.25">
      <c r="B517" s="1"/>
    </row>
    <row r="518" spans="2:2" ht="15.75" customHeight="1" x14ac:dyDescent="0.25">
      <c r="B518" s="1"/>
    </row>
    <row r="519" spans="2:2" ht="15.75" customHeight="1" x14ac:dyDescent="0.25">
      <c r="B519" s="1"/>
    </row>
    <row r="520" spans="2:2" ht="15.75" customHeight="1" x14ac:dyDescent="0.25">
      <c r="B520" s="1"/>
    </row>
    <row r="521" spans="2:2" ht="15.75" customHeight="1" x14ac:dyDescent="0.25">
      <c r="B521" s="1"/>
    </row>
    <row r="522" spans="2:2" ht="15.75" customHeight="1" x14ac:dyDescent="0.25">
      <c r="B522" s="1"/>
    </row>
    <row r="523" spans="2:2" ht="15.75" customHeight="1" x14ac:dyDescent="0.25">
      <c r="B523" s="1"/>
    </row>
    <row r="524" spans="2:2" ht="15.75" customHeight="1" x14ac:dyDescent="0.25">
      <c r="B524" s="1"/>
    </row>
    <row r="525" spans="2:2" ht="15.75" customHeight="1" x14ac:dyDescent="0.25">
      <c r="B525" s="1"/>
    </row>
    <row r="526" spans="2:2" ht="15.75" customHeight="1" x14ac:dyDescent="0.25">
      <c r="B526" s="1"/>
    </row>
    <row r="527" spans="2:2" ht="15.75" customHeight="1" x14ac:dyDescent="0.25">
      <c r="B527" s="1"/>
    </row>
    <row r="528" spans="2:2" ht="15.75" customHeight="1" x14ac:dyDescent="0.25">
      <c r="B528" s="1"/>
    </row>
    <row r="529" spans="2:2" ht="15.75" customHeight="1" x14ac:dyDescent="0.25">
      <c r="B529" s="1"/>
    </row>
    <row r="530" spans="2:2" ht="15.75" customHeight="1" x14ac:dyDescent="0.25">
      <c r="B530" s="1"/>
    </row>
    <row r="531" spans="2:2" ht="15.75" customHeight="1" x14ac:dyDescent="0.25">
      <c r="B531" s="1"/>
    </row>
    <row r="532" spans="2:2" ht="15.75" customHeight="1" x14ac:dyDescent="0.25">
      <c r="B532" s="1"/>
    </row>
    <row r="533" spans="2:2" ht="15.75" customHeight="1" x14ac:dyDescent="0.25">
      <c r="B533" s="1"/>
    </row>
    <row r="534" spans="2:2" ht="15.75" customHeight="1" x14ac:dyDescent="0.25">
      <c r="B534" s="1"/>
    </row>
    <row r="535" spans="2:2" ht="15.75" customHeight="1" x14ac:dyDescent="0.25">
      <c r="B535" s="1"/>
    </row>
    <row r="536" spans="2:2" ht="15.75" customHeight="1" x14ac:dyDescent="0.25">
      <c r="B536" s="1"/>
    </row>
    <row r="537" spans="2:2" ht="15.75" customHeight="1" x14ac:dyDescent="0.25">
      <c r="B537" s="1"/>
    </row>
    <row r="538" spans="2:2" ht="15.75" customHeight="1" x14ac:dyDescent="0.25">
      <c r="B538" s="1"/>
    </row>
    <row r="539" spans="2:2" ht="15.75" customHeight="1" x14ac:dyDescent="0.25">
      <c r="B539" s="1"/>
    </row>
    <row r="540" spans="2:2" ht="15.75" customHeight="1" x14ac:dyDescent="0.25">
      <c r="B540" s="1"/>
    </row>
    <row r="541" spans="2:2" ht="15.75" customHeight="1" x14ac:dyDescent="0.25">
      <c r="B541" s="1"/>
    </row>
    <row r="542" spans="2:2" ht="15.75" customHeight="1" x14ac:dyDescent="0.25">
      <c r="B542" s="1"/>
    </row>
    <row r="543" spans="2:2" ht="15.75" customHeight="1" x14ac:dyDescent="0.25">
      <c r="B543" s="1"/>
    </row>
    <row r="544" spans="2:2" ht="15.75" customHeight="1" x14ac:dyDescent="0.25">
      <c r="B544" s="1"/>
    </row>
    <row r="545" spans="2:2" ht="15.75" customHeight="1" x14ac:dyDescent="0.25">
      <c r="B545" s="1"/>
    </row>
    <row r="546" spans="2:2" ht="15.75" customHeight="1" x14ac:dyDescent="0.25">
      <c r="B546" s="1"/>
    </row>
    <row r="547" spans="2:2" ht="15.75" customHeight="1" x14ac:dyDescent="0.25">
      <c r="B547" s="1"/>
    </row>
    <row r="548" spans="2:2" ht="15.75" customHeight="1" x14ac:dyDescent="0.25">
      <c r="B548" s="1"/>
    </row>
    <row r="549" spans="2:2" ht="15.75" customHeight="1" x14ac:dyDescent="0.25">
      <c r="B549" s="1"/>
    </row>
    <row r="550" spans="2:2" ht="15.75" customHeight="1" x14ac:dyDescent="0.25">
      <c r="B550" s="1"/>
    </row>
    <row r="551" spans="2:2" ht="15.75" customHeight="1" x14ac:dyDescent="0.25">
      <c r="B551" s="1"/>
    </row>
    <row r="552" spans="2:2" ht="15.75" customHeight="1" x14ac:dyDescent="0.25">
      <c r="B552" s="1"/>
    </row>
    <row r="553" spans="2:2" ht="15.75" customHeight="1" x14ac:dyDescent="0.25">
      <c r="B553" s="1"/>
    </row>
    <row r="554" spans="2:2" ht="15.75" customHeight="1" x14ac:dyDescent="0.25">
      <c r="B554" s="1"/>
    </row>
    <row r="555" spans="2:2" ht="15.75" customHeight="1" x14ac:dyDescent="0.25">
      <c r="B555" s="1"/>
    </row>
    <row r="556" spans="2:2" ht="15.75" customHeight="1" x14ac:dyDescent="0.25">
      <c r="B556" s="1"/>
    </row>
    <row r="557" spans="2:2" ht="15.75" customHeight="1" x14ac:dyDescent="0.25">
      <c r="B557" s="1"/>
    </row>
    <row r="558" spans="2:2" ht="15.75" customHeight="1" x14ac:dyDescent="0.25">
      <c r="B558" s="1"/>
    </row>
    <row r="559" spans="2:2" ht="15.75" customHeight="1" x14ac:dyDescent="0.25">
      <c r="B559" s="1"/>
    </row>
    <row r="560" spans="2:2" ht="15.75" customHeight="1" x14ac:dyDescent="0.25">
      <c r="B560" s="1"/>
    </row>
    <row r="561" spans="2:2" ht="15.75" customHeight="1" x14ac:dyDescent="0.25">
      <c r="B561" s="1"/>
    </row>
    <row r="562" spans="2:2" ht="15.75" customHeight="1" x14ac:dyDescent="0.25">
      <c r="B562" s="1"/>
    </row>
    <row r="563" spans="2:2" ht="15.75" customHeight="1" x14ac:dyDescent="0.25">
      <c r="B563" s="1"/>
    </row>
    <row r="564" spans="2:2" ht="15.75" customHeight="1" x14ac:dyDescent="0.25">
      <c r="B564" s="1"/>
    </row>
    <row r="565" spans="2:2" ht="15.75" customHeight="1" x14ac:dyDescent="0.25">
      <c r="B565" s="1"/>
    </row>
    <row r="566" spans="2:2" ht="15.75" customHeight="1" x14ac:dyDescent="0.25">
      <c r="B566" s="1"/>
    </row>
    <row r="567" spans="2:2" ht="15.75" customHeight="1" x14ac:dyDescent="0.25">
      <c r="B567" s="1"/>
    </row>
    <row r="568" spans="2:2" ht="15.75" customHeight="1" x14ac:dyDescent="0.25">
      <c r="B568" s="1"/>
    </row>
    <row r="569" spans="2:2" ht="15.75" customHeight="1" x14ac:dyDescent="0.25">
      <c r="B569" s="1"/>
    </row>
    <row r="570" spans="2:2" ht="15.75" customHeight="1" x14ac:dyDescent="0.25">
      <c r="B570" s="1"/>
    </row>
    <row r="571" spans="2:2" ht="15.75" customHeight="1" x14ac:dyDescent="0.25">
      <c r="B571" s="1"/>
    </row>
    <row r="572" spans="2:2" ht="15.75" customHeight="1" x14ac:dyDescent="0.25">
      <c r="B572" s="1"/>
    </row>
    <row r="573" spans="2:2" ht="15.75" customHeight="1" x14ac:dyDescent="0.25">
      <c r="B573" s="1"/>
    </row>
    <row r="574" spans="2:2" ht="15.75" customHeight="1" x14ac:dyDescent="0.25">
      <c r="B574" s="1"/>
    </row>
    <row r="575" spans="2:2" ht="15.75" customHeight="1" x14ac:dyDescent="0.25">
      <c r="B575" s="1"/>
    </row>
    <row r="576" spans="2:2" ht="15.75" customHeight="1" x14ac:dyDescent="0.25">
      <c r="B576" s="1"/>
    </row>
    <row r="577" spans="2:2" ht="15.75" customHeight="1" x14ac:dyDescent="0.25">
      <c r="B577" s="1"/>
    </row>
    <row r="578" spans="2:2" ht="15.75" customHeight="1" x14ac:dyDescent="0.25">
      <c r="B578" s="1"/>
    </row>
    <row r="579" spans="2:2" ht="15.75" customHeight="1" x14ac:dyDescent="0.25">
      <c r="B579" s="1"/>
    </row>
    <row r="580" spans="2:2" ht="15.75" customHeight="1" x14ac:dyDescent="0.25">
      <c r="B580" s="1"/>
    </row>
    <row r="581" spans="2:2" ht="15.75" customHeight="1" x14ac:dyDescent="0.25">
      <c r="B581" s="1"/>
    </row>
    <row r="582" spans="2:2" ht="15.75" customHeight="1" x14ac:dyDescent="0.25">
      <c r="B582" s="1"/>
    </row>
    <row r="583" spans="2:2" ht="15.75" customHeight="1" x14ac:dyDescent="0.25">
      <c r="B583" s="1"/>
    </row>
    <row r="584" spans="2:2" ht="15.75" customHeight="1" x14ac:dyDescent="0.25">
      <c r="B584" s="1"/>
    </row>
    <row r="585" spans="2:2" ht="15.75" customHeight="1" x14ac:dyDescent="0.25">
      <c r="B585" s="1"/>
    </row>
    <row r="586" spans="2:2" ht="15.75" customHeight="1" x14ac:dyDescent="0.25">
      <c r="B586" s="1"/>
    </row>
    <row r="587" spans="2:2" ht="15.75" customHeight="1" x14ac:dyDescent="0.25">
      <c r="B587" s="1"/>
    </row>
    <row r="588" spans="2:2" ht="15.75" customHeight="1" x14ac:dyDescent="0.25">
      <c r="B588" s="1"/>
    </row>
    <row r="589" spans="2:2" ht="15.75" customHeight="1" x14ac:dyDescent="0.25">
      <c r="B589" s="1"/>
    </row>
    <row r="590" spans="2:2" ht="15.75" customHeight="1" x14ac:dyDescent="0.25">
      <c r="B590" s="1"/>
    </row>
    <row r="591" spans="2:2" ht="15.75" customHeight="1" x14ac:dyDescent="0.25">
      <c r="B591" s="1"/>
    </row>
    <row r="592" spans="2:2" ht="15.75" customHeight="1" x14ac:dyDescent="0.25">
      <c r="B592" s="1"/>
    </row>
    <row r="593" spans="2:2" ht="15.75" customHeight="1" x14ac:dyDescent="0.25">
      <c r="B593" s="1"/>
    </row>
    <row r="594" spans="2:2" ht="15.75" customHeight="1" x14ac:dyDescent="0.25">
      <c r="B594" s="1"/>
    </row>
    <row r="595" spans="2:2" ht="15.75" customHeight="1" x14ac:dyDescent="0.25">
      <c r="B595" s="1"/>
    </row>
    <row r="596" spans="2:2" ht="15.75" customHeight="1" x14ac:dyDescent="0.25">
      <c r="B596" s="1"/>
    </row>
    <row r="597" spans="2:2" ht="15.75" customHeight="1" x14ac:dyDescent="0.25">
      <c r="B597" s="1"/>
    </row>
    <row r="598" spans="2:2" ht="15.75" customHeight="1" x14ac:dyDescent="0.25">
      <c r="B598" s="1"/>
    </row>
    <row r="599" spans="2:2" ht="15.75" customHeight="1" x14ac:dyDescent="0.25">
      <c r="B599" s="1"/>
    </row>
    <row r="600" spans="2:2" ht="15.75" customHeight="1" x14ac:dyDescent="0.25">
      <c r="B600" s="1"/>
    </row>
    <row r="601" spans="2:2" ht="15.75" customHeight="1" x14ac:dyDescent="0.25">
      <c r="B601" s="1"/>
    </row>
    <row r="602" spans="2:2" ht="15.75" customHeight="1" x14ac:dyDescent="0.25">
      <c r="B602" s="1"/>
    </row>
    <row r="603" spans="2:2" ht="15.75" customHeight="1" x14ac:dyDescent="0.25">
      <c r="B603" s="1"/>
    </row>
    <row r="604" spans="2:2" ht="15.75" customHeight="1" x14ac:dyDescent="0.25">
      <c r="B604" s="1"/>
    </row>
    <row r="605" spans="2:2" ht="15.75" customHeight="1" x14ac:dyDescent="0.25">
      <c r="B605" s="1"/>
    </row>
    <row r="606" spans="2:2" ht="15.75" customHeight="1" x14ac:dyDescent="0.25">
      <c r="B606" s="1"/>
    </row>
    <row r="607" spans="2:2" ht="15.75" customHeight="1" x14ac:dyDescent="0.25">
      <c r="B607" s="1"/>
    </row>
    <row r="608" spans="2:2" ht="15.75" customHeight="1" x14ac:dyDescent="0.25">
      <c r="B608" s="1"/>
    </row>
    <row r="609" spans="2:2" ht="15.75" customHeight="1" x14ac:dyDescent="0.25">
      <c r="B609" s="1"/>
    </row>
    <row r="610" spans="2:2" ht="15.75" customHeight="1" x14ac:dyDescent="0.25">
      <c r="B610" s="1"/>
    </row>
    <row r="611" spans="2:2" ht="15.75" customHeight="1" x14ac:dyDescent="0.25">
      <c r="B611" s="1"/>
    </row>
    <row r="612" spans="2:2" ht="15.75" customHeight="1" x14ac:dyDescent="0.25">
      <c r="B612" s="1"/>
    </row>
    <row r="613" spans="2:2" ht="15.75" customHeight="1" x14ac:dyDescent="0.25">
      <c r="B613" s="1"/>
    </row>
    <row r="614" spans="2:2" ht="15.75" customHeight="1" x14ac:dyDescent="0.25">
      <c r="B614" s="1"/>
    </row>
    <row r="615" spans="2:2" ht="15.75" customHeight="1" x14ac:dyDescent="0.25">
      <c r="B615" s="1"/>
    </row>
    <row r="616" spans="2:2" ht="15.75" customHeight="1" x14ac:dyDescent="0.25">
      <c r="B616" s="1"/>
    </row>
    <row r="617" spans="2:2" ht="15.75" customHeight="1" x14ac:dyDescent="0.25">
      <c r="B617" s="1"/>
    </row>
    <row r="618" spans="2:2" ht="15.75" customHeight="1" x14ac:dyDescent="0.25">
      <c r="B618" s="1"/>
    </row>
    <row r="619" spans="2:2" ht="15.75" customHeight="1" x14ac:dyDescent="0.25">
      <c r="B619" s="1"/>
    </row>
    <row r="620" spans="2:2" ht="15.75" customHeight="1" x14ac:dyDescent="0.25">
      <c r="B620" s="1"/>
    </row>
    <row r="621" spans="2:2" ht="15.75" customHeight="1" x14ac:dyDescent="0.25">
      <c r="B621" s="1"/>
    </row>
    <row r="622" spans="2:2" ht="15.75" customHeight="1" x14ac:dyDescent="0.25">
      <c r="B622" s="1"/>
    </row>
    <row r="623" spans="2:2" ht="15.75" customHeight="1" x14ac:dyDescent="0.25">
      <c r="B623" s="1"/>
    </row>
    <row r="624" spans="2:2" ht="15.75" customHeight="1" x14ac:dyDescent="0.25">
      <c r="B624" s="1"/>
    </row>
    <row r="625" spans="2:2" ht="15.75" customHeight="1" x14ac:dyDescent="0.25">
      <c r="B625" s="1"/>
    </row>
    <row r="626" spans="2:2" ht="15.75" customHeight="1" x14ac:dyDescent="0.25">
      <c r="B626" s="1"/>
    </row>
    <row r="627" spans="2:2" ht="15.75" customHeight="1" x14ac:dyDescent="0.25">
      <c r="B627" s="1"/>
    </row>
    <row r="628" spans="2:2" ht="15.75" customHeight="1" x14ac:dyDescent="0.25">
      <c r="B628" s="1"/>
    </row>
    <row r="629" spans="2:2" ht="15.75" customHeight="1" x14ac:dyDescent="0.25">
      <c r="B629" s="1"/>
    </row>
    <row r="630" spans="2:2" ht="15.75" customHeight="1" x14ac:dyDescent="0.25">
      <c r="B630" s="1"/>
    </row>
    <row r="631" spans="2:2" ht="15.75" customHeight="1" x14ac:dyDescent="0.25">
      <c r="B631" s="1"/>
    </row>
    <row r="632" spans="2:2" ht="15.75" customHeight="1" x14ac:dyDescent="0.25">
      <c r="B632" s="1"/>
    </row>
    <row r="633" spans="2:2" ht="15.75" customHeight="1" x14ac:dyDescent="0.25">
      <c r="B633" s="1"/>
    </row>
    <row r="634" spans="2:2" ht="15.75" customHeight="1" x14ac:dyDescent="0.25">
      <c r="B634" s="1"/>
    </row>
    <row r="635" spans="2:2" ht="15.75" customHeight="1" x14ac:dyDescent="0.25">
      <c r="B635" s="1"/>
    </row>
    <row r="636" spans="2:2" ht="15.75" customHeight="1" x14ac:dyDescent="0.25">
      <c r="B636" s="1"/>
    </row>
    <row r="637" spans="2:2" ht="15.75" customHeight="1" x14ac:dyDescent="0.25">
      <c r="B637" s="1"/>
    </row>
    <row r="638" spans="2:2" ht="15.75" customHeight="1" x14ac:dyDescent="0.25">
      <c r="B638" s="1"/>
    </row>
    <row r="639" spans="2:2" ht="15.75" customHeight="1" x14ac:dyDescent="0.25">
      <c r="B639" s="1"/>
    </row>
    <row r="640" spans="2:2" ht="15.75" customHeight="1" x14ac:dyDescent="0.25">
      <c r="B640" s="1"/>
    </row>
    <row r="641" spans="2:2" ht="15.75" customHeight="1" x14ac:dyDescent="0.25">
      <c r="B641" s="1"/>
    </row>
    <row r="642" spans="2:2" ht="15.75" customHeight="1" x14ac:dyDescent="0.25">
      <c r="B642" s="1"/>
    </row>
    <row r="643" spans="2:2" ht="15.75" customHeight="1" x14ac:dyDescent="0.25">
      <c r="B643" s="1"/>
    </row>
    <row r="644" spans="2:2" ht="15.75" customHeight="1" x14ac:dyDescent="0.25">
      <c r="B644" s="1"/>
    </row>
    <row r="645" spans="2:2" ht="15.75" customHeight="1" x14ac:dyDescent="0.25">
      <c r="B645" s="1"/>
    </row>
    <row r="646" spans="2:2" ht="15.75" customHeight="1" x14ac:dyDescent="0.25">
      <c r="B646" s="1"/>
    </row>
    <row r="647" spans="2:2" ht="15.75" customHeight="1" x14ac:dyDescent="0.25">
      <c r="B647" s="1"/>
    </row>
    <row r="648" spans="2:2" ht="15.75" customHeight="1" x14ac:dyDescent="0.25">
      <c r="B648" s="1"/>
    </row>
    <row r="649" spans="2:2" ht="15.75" customHeight="1" x14ac:dyDescent="0.25">
      <c r="B649" s="1"/>
    </row>
    <row r="650" spans="2:2" ht="15.75" customHeight="1" x14ac:dyDescent="0.25">
      <c r="B650" s="1"/>
    </row>
    <row r="651" spans="2:2" ht="15.75" customHeight="1" x14ac:dyDescent="0.25">
      <c r="B651" s="1"/>
    </row>
    <row r="652" spans="2:2" ht="15.75" customHeight="1" x14ac:dyDescent="0.25">
      <c r="B652" s="1"/>
    </row>
    <row r="653" spans="2:2" ht="15.75" customHeight="1" x14ac:dyDescent="0.25">
      <c r="B653" s="1"/>
    </row>
    <row r="654" spans="2:2" ht="15.75" customHeight="1" x14ac:dyDescent="0.25">
      <c r="B654" s="1"/>
    </row>
    <row r="655" spans="2:2" ht="15.75" customHeight="1" x14ac:dyDescent="0.25">
      <c r="B655" s="1"/>
    </row>
    <row r="656" spans="2:2" ht="15.75" customHeight="1" x14ac:dyDescent="0.25">
      <c r="B656" s="1"/>
    </row>
    <row r="657" spans="2:2" ht="15.75" customHeight="1" x14ac:dyDescent="0.25">
      <c r="B657" s="1"/>
    </row>
    <row r="658" spans="2:2" ht="15.75" customHeight="1" x14ac:dyDescent="0.25">
      <c r="B658" s="1"/>
    </row>
    <row r="659" spans="2:2" ht="15.75" customHeight="1" x14ac:dyDescent="0.25">
      <c r="B659" s="1"/>
    </row>
    <row r="660" spans="2:2" ht="15.75" customHeight="1" x14ac:dyDescent="0.25">
      <c r="B660" s="1"/>
    </row>
    <row r="661" spans="2:2" ht="15.75" customHeight="1" x14ac:dyDescent="0.25">
      <c r="B661" s="1"/>
    </row>
    <row r="662" spans="2:2" ht="15.75" customHeight="1" x14ac:dyDescent="0.25">
      <c r="B662" s="1"/>
    </row>
    <row r="663" spans="2:2" ht="15.75" customHeight="1" x14ac:dyDescent="0.25">
      <c r="B663" s="1"/>
    </row>
    <row r="664" spans="2:2" ht="15.75" customHeight="1" x14ac:dyDescent="0.25">
      <c r="B664" s="1"/>
    </row>
    <row r="665" spans="2:2" ht="15.75" customHeight="1" x14ac:dyDescent="0.25">
      <c r="B665" s="1"/>
    </row>
    <row r="666" spans="2:2" ht="15.75" customHeight="1" x14ac:dyDescent="0.25">
      <c r="B666" s="1"/>
    </row>
    <row r="667" spans="2:2" ht="15.75" customHeight="1" x14ac:dyDescent="0.25">
      <c r="B667" s="1"/>
    </row>
    <row r="668" spans="2:2" ht="15.75" customHeight="1" x14ac:dyDescent="0.25">
      <c r="B668" s="1"/>
    </row>
    <row r="669" spans="2:2" ht="15.75" customHeight="1" x14ac:dyDescent="0.25">
      <c r="B669" s="1"/>
    </row>
    <row r="670" spans="2:2" ht="15.75" customHeight="1" x14ac:dyDescent="0.25">
      <c r="B670" s="1"/>
    </row>
    <row r="671" spans="2:2" ht="15.75" customHeight="1" x14ac:dyDescent="0.25">
      <c r="B671" s="1"/>
    </row>
    <row r="672" spans="2:2" ht="15.75" customHeight="1" x14ac:dyDescent="0.25">
      <c r="B672" s="1"/>
    </row>
    <row r="673" spans="2:2" ht="15.75" customHeight="1" x14ac:dyDescent="0.25">
      <c r="B673" s="1"/>
    </row>
    <row r="674" spans="2:2" ht="15.75" customHeight="1" x14ac:dyDescent="0.25">
      <c r="B674" s="1"/>
    </row>
    <row r="675" spans="2:2" ht="15.75" customHeight="1" x14ac:dyDescent="0.25">
      <c r="B675" s="1"/>
    </row>
    <row r="676" spans="2:2" ht="15.75" customHeight="1" x14ac:dyDescent="0.25">
      <c r="B676" s="1"/>
    </row>
    <row r="677" spans="2:2" ht="15.75" customHeight="1" x14ac:dyDescent="0.25">
      <c r="B677" s="1"/>
    </row>
    <row r="678" spans="2:2" ht="15.75" customHeight="1" x14ac:dyDescent="0.25">
      <c r="B678" s="1"/>
    </row>
    <row r="679" spans="2:2" ht="15.75" customHeight="1" x14ac:dyDescent="0.25">
      <c r="B679" s="1"/>
    </row>
    <row r="680" spans="2:2" ht="15.75" customHeight="1" x14ac:dyDescent="0.25">
      <c r="B680" s="1"/>
    </row>
    <row r="681" spans="2:2" ht="15.75" customHeight="1" x14ac:dyDescent="0.25">
      <c r="B681" s="1"/>
    </row>
    <row r="682" spans="2:2" ht="15.75" customHeight="1" x14ac:dyDescent="0.25">
      <c r="B682" s="1"/>
    </row>
    <row r="683" spans="2:2" ht="15.75" customHeight="1" x14ac:dyDescent="0.25">
      <c r="B683" s="1"/>
    </row>
    <row r="684" spans="2:2" ht="15.75" customHeight="1" x14ac:dyDescent="0.25">
      <c r="B684" s="1"/>
    </row>
    <row r="685" spans="2:2" ht="15.75" customHeight="1" x14ac:dyDescent="0.25">
      <c r="B685" s="1"/>
    </row>
    <row r="686" spans="2:2" ht="15.75" customHeight="1" x14ac:dyDescent="0.25">
      <c r="B686" s="1"/>
    </row>
    <row r="687" spans="2:2" ht="15.75" customHeight="1" x14ac:dyDescent="0.25">
      <c r="B687" s="1"/>
    </row>
    <row r="688" spans="2:2" ht="15.75" customHeight="1" x14ac:dyDescent="0.25">
      <c r="B688" s="1"/>
    </row>
    <row r="689" spans="2:2" ht="15.75" customHeight="1" x14ac:dyDescent="0.25">
      <c r="B689" s="1"/>
    </row>
    <row r="690" spans="2:2" ht="15.75" customHeight="1" x14ac:dyDescent="0.25">
      <c r="B690" s="1"/>
    </row>
    <row r="691" spans="2:2" ht="15.75" customHeight="1" x14ac:dyDescent="0.25">
      <c r="B691" s="1"/>
    </row>
    <row r="692" spans="2:2" ht="15.75" customHeight="1" x14ac:dyDescent="0.25">
      <c r="B692" s="1"/>
    </row>
    <row r="693" spans="2:2" ht="15.75" customHeight="1" x14ac:dyDescent="0.25">
      <c r="B693" s="1"/>
    </row>
    <row r="694" spans="2:2" ht="15.75" customHeight="1" x14ac:dyDescent="0.25">
      <c r="B694" s="1"/>
    </row>
    <row r="695" spans="2:2" ht="15.75" customHeight="1" x14ac:dyDescent="0.25">
      <c r="B695" s="1"/>
    </row>
    <row r="696" spans="2:2" ht="15.75" customHeight="1" x14ac:dyDescent="0.25">
      <c r="B696" s="1"/>
    </row>
    <row r="697" spans="2:2" ht="15.75" customHeight="1" x14ac:dyDescent="0.25">
      <c r="B697" s="1"/>
    </row>
    <row r="698" spans="2:2" ht="15.75" customHeight="1" x14ac:dyDescent="0.25">
      <c r="B698" s="1"/>
    </row>
    <row r="699" spans="2:2" ht="15.75" customHeight="1" x14ac:dyDescent="0.25">
      <c r="B699" s="1"/>
    </row>
    <row r="700" spans="2:2" ht="15.75" customHeight="1" x14ac:dyDescent="0.25">
      <c r="B700" s="1"/>
    </row>
    <row r="701" spans="2:2" ht="15.75" customHeight="1" x14ac:dyDescent="0.25">
      <c r="B701" s="1"/>
    </row>
    <row r="702" spans="2:2" ht="15.75" customHeight="1" x14ac:dyDescent="0.25">
      <c r="B702" s="1"/>
    </row>
    <row r="703" spans="2:2" ht="15.75" customHeight="1" x14ac:dyDescent="0.25">
      <c r="B703" s="1"/>
    </row>
    <row r="704" spans="2:2" ht="15.75" customHeight="1" x14ac:dyDescent="0.25">
      <c r="B704" s="1"/>
    </row>
    <row r="705" spans="2:2" ht="15.75" customHeight="1" x14ac:dyDescent="0.25">
      <c r="B705" s="1"/>
    </row>
    <row r="706" spans="2:2" ht="15.75" customHeight="1" x14ac:dyDescent="0.25">
      <c r="B706" s="1"/>
    </row>
    <row r="707" spans="2:2" ht="15.75" customHeight="1" x14ac:dyDescent="0.25">
      <c r="B707" s="1"/>
    </row>
    <row r="708" spans="2:2" ht="15.75" customHeight="1" x14ac:dyDescent="0.25">
      <c r="B708" s="1"/>
    </row>
    <row r="709" spans="2:2" ht="15.75" customHeight="1" x14ac:dyDescent="0.25">
      <c r="B709" s="1"/>
    </row>
    <row r="710" spans="2:2" ht="15.75" customHeight="1" x14ac:dyDescent="0.25">
      <c r="B710" s="1"/>
    </row>
    <row r="711" spans="2:2" ht="15.75" customHeight="1" x14ac:dyDescent="0.25">
      <c r="B711" s="1"/>
    </row>
    <row r="712" spans="2:2" ht="15.75" customHeight="1" x14ac:dyDescent="0.25">
      <c r="B712" s="1"/>
    </row>
    <row r="713" spans="2:2" ht="15.75" customHeight="1" x14ac:dyDescent="0.25">
      <c r="B713" s="1"/>
    </row>
    <row r="714" spans="2:2" ht="15.75" customHeight="1" x14ac:dyDescent="0.25">
      <c r="B714" s="1"/>
    </row>
    <row r="715" spans="2:2" ht="15.75" customHeight="1" x14ac:dyDescent="0.25">
      <c r="B715" s="1"/>
    </row>
    <row r="716" spans="2:2" ht="15.75" customHeight="1" x14ac:dyDescent="0.25">
      <c r="B716" s="1"/>
    </row>
    <row r="717" spans="2:2" ht="15.75" customHeight="1" x14ac:dyDescent="0.25">
      <c r="B717" s="1"/>
    </row>
    <row r="718" spans="2:2" ht="15.75" customHeight="1" x14ac:dyDescent="0.25">
      <c r="B718" s="1"/>
    </row>
    <row r="719" spans="2:2" ht="15.75" customHeight="1" x14ac:dyDescent="0.25">
      <c r="B719" s="1"/>
    </row>
    <row r="720" spans="2:2" ht="15.75" customHeight="1" x14ac:dyDescent="0.25">
      <c r="B720" s="1"/>
    </row>
    <row r="721" spans="2:2" ht="15.75" customHeight="1" x14ac:dyDescent="0.25">
      <c r="B721" s="1"/>
    </row>
    <row r="722" spans="2:2" ht="15.75" customHeight="1" x14ac:dyDescent="0.25">
      <c r="B722" s="1"/>
    </row>
    <row r="723" spans="2:2" ht="15.75" customHeight="1" x14ac:dyDescent="0.25">
      <c r="B723" s="1"/>
    </row>
    <row r="724" spans="2:2" ht="15.75" customHeight="1" x14ac:dyDescent="0.25">
      <c r="B724" s="1"/>
    </row>
    <row r="725" spans="2:2" ht="15.75" customHeight="1" x14ac:dyDescent="0.25">
      <c r="B725" s="1"/>
    </row>
    <row r="726" spans="2:2" ht="15.75" customHeight="1" x14ac:dyDescent="0.25">
      <c r="B726" s="1"/>
    </row>
    <row r="727" spans="2:2" ht="15.75" customHeight="1" x14ac:dyDescent="0.25">
      <c r="B727" s="1"/>
    </row>
    <row r="728" spans="2:2" ht="15.75" customHeight="1" x14ac:dyDescent="0.25">
      <c r="B728" s="1"/>
    </row>
    <row r="729" spans="2:2" ht="15.75" customHeight="1" x14ac:dyDescent="0.25">
      <c r="B729" s="1"/>
    </row>
    <row r="730" spans="2:2" ht="15.75" customHeight="1" x14ac:dyDescent="0.25">
      <c r="B730" s="1"/>
    </row>
    <row r="731" spans="2:2" ht="15.75" customHeight="1" x14ac:dyDescent="0.25">
      <c r="B731" s="1"/>
    </row>
    <row r="732" spans="2:2" ht="15.75" customHeight="1" x14ac:dyDescent="0.25">
      <c r="B732" s="1"/>
    </row>
    <row r="733" spans="2:2" ht="15.75" customHeight="1" x14ac:dyDescent="0.25">
      <c r="B733" s="1"/>
    </row>
    <row r="734" spans="2:2" ht="15.75" customHeight="1" x14ac:dyDescent="0.25">
      <c r="B734" s="1"/>
    </row>
    <row r="735" spans="2:2" ht="15.75" customHeight="1" x14ac:dyDescent="0.25">
      <c r="B735" s="1"/>
    </row>
    <row r="736" spans="2:2" ht="15.75" customHeight="1" x14ac:dyDescent="0.25">
      <c r="B736" s="1"/>
    </row>
    <row r="737" spans="2:2" ht="15.75" customHeight="1" x14ac:dyDescent="0.25">
      <c r="B737" s="1"/>
    </row>
    <row r="738" spans="2:2" ht="15.75" customHeight="1" x14ac:dyDescent="0.25">
      <c r="B738" s="1"/>
    </row>
    <row r="739" spans="2:2" ht="15.75" customHeight="1" x14ac:dyDescent="0.25">
      <c r="B739" s="1"/>
    </row>
    <row r="740" spans="2:2" ht="15.75" customHeight="1" x14ac:dyDescent="0.25">
      <c r="B740" s="1"/>
    </row>
    <row r="741" spans="2:2" ht="15.75" customHeight="1" x14ac:dyDescent="0.25">
      <c r="B741" s="1"/>
    </row>
    <row r="742" spans="2:2" ht="15.75" customHeight="1" x14ac:dyDescent="0.25">
      <c r="B742" s="1"/>
    </row>
    <row r="743" spans="2:2" ht="15.75" customHeight="1" x14ac:dyDescent="0.25">
      <c r="B743" s="1"/>
    </row>
    <row r="744" spans="2:2" ht="15.75" customHeight="1" x14ac:dyDescent="0.25">
      <c r="B744" s="1"/>
    </row>
    <row r="745" spans="2:2" ht="15.75" customHeight="1" x14ac:dyDescent="0.25">
      <c r="B745" s="1"/>
    </row>
    <row r="746" spans="2:2" ht="15.75" customHeight="1" x14ac:dyDescent="0.25">
      <c r="B746" s="1"/>
    </row>
    <row r="747" spans="2:2" ht="15.75" customHeight="1" x14ac:dyDescent="0.25">
      <c r="B747" s="1"/>
    </row>
    <row r="748" spans="2:2" ht="15.75" customHeight="1" x14ac:dyDescent="0.25">
      <c r="B748" s="1"/>
    </row>
    <row r="749" spans="2:2" ht="15.75" customHeight="1" x14ac:dyDescent="0.25">
      <c r="B749" s="1"/>
    </row>
    <row r="750" spans="2:2" ht="15.75" customHeight="1" x14ac:dyDescent="0.25">
      <c r="B750" s="1"/>
    </row>
    <row r="751" spans="2:2" ht="15.75" customHeight="1" x14ac:dyDescent="0.25">
      <c r="B751" s="1"/>
    </row>
    <row r="752" spans="2:2" ht="15.75" customHeight="1" x14ac:dyDescent="0.25">
      <c r="B752" s="1"/>
    </row>
    <row r="753" spans="2:2" ht="15.75" customHeight="1" x14ac:dyDescent="0.25">
      <c r="B753" s="1"/>
    </row>
    <row r="754" spans="2:2" ht="15.75" customHeight="1" x14ac:dyDescent="0.25">
      <c r="B754" s="1"/>
    </row>
    <row r="755" spans="2:2" ht="15.75" customHeight="1" x14ac:dyDescent="0.25">
      <c r="B755" s="1"/>
    </row>
    <row r="756" spans="2:2" ht="15.75" customHeight="1" x14ac:dyDescent="0.25">
      <c r="B756" s="1"/>
    </row>
    <row r="757" spans="2:2" ht="15.75" customHeight="1" x14ac:dyDescent="0.25">
      <c r="B757" s="1"/>
    </row>
    <row r="758" spans="2:2" ht="15.75" customHeight="1" x14ac:dyDescent="0.25">
      <c r="B758" s="1"/>
    </row>
    <row r="759" spans="2:2" ht="15.75" customHeight="1" x14ac:dyDescent="0.25">
      <c r="B759" s="1"/>
    </row>
    <row r="760" spans="2:2" ht="15.75" customHeight="1" x14ac:dyDescent="0.25">
      <c r="B760" s="1"/>
    </row>
    <row r="761" spans="2:2" ht="15.75" customHeight="1" x14ac:dyDescent="0.25">
      <c r="B761" s="1"/>
    </row>
    <row r="762" spans="2:2" ht="15.75" customHeight="1" x14ac:dyDescent="0.25">
      <c r="B762" s="1"/>
    </row>
    <row r="763" spans="2:2" ht="15.75" customHeight="1" x14ac:dyDescent="0.25">
      <c r="B763" s="1"/>
    </row>
    <row r="764" spans="2:2" ht="15.75" customHeight="1" x14ac:dyDescent="0.25">
      <c r="B764" s="1"/>
    </row>
    <row r="765" spans="2:2" ht="15.75" customHeight="1" x14ac:dyDescent="0.25">
      <c r="B765" s="1"/>
    </row>
    <row r="766" spans="2:2" ht="15.75" customHeight="1" x14ac:dyDescent="0.25">
      <c r="B766" s="1"/>
    </row>
    <row r="767" spans="2:2" ht="15.75" customHeight="1" x14ac:dyDescent="0.25">
      <c r="B767" s="1"/>
    </row>
    <row r="768" spans="2:2" ht="15.75" customHeight="1" x14ac:dyDescent="0.25">
      <c r="B768" s="1"/>
    </row>
    <row r="769" spans="2:2" ht="15.75" customHeight="1" x14ac:dyDescent="0.25">
      <c r="B769" s="1"/>
    </row>
    <row r="770" spans="2:2" ht="15.75" customHeight="1" x14ac:dyDescent="0.25">
      <c r="B770" s="1"/>
    </row>
    <row r="771" spans="2:2" ht="15.75" customHeight="1" x14ac:dyDescent="0.25">
      <c r="B771" s="1"/>
    </row>
    <row r="772" spans="2:2" ht="15.75" customHeight="1" x14ac:dyDescent="0.25">
      <c r="B772" s="1"/>
    </row>
    <row r="773" spans="2:2" ht="15.75" customHeight="1" x14ac:dyDescent="0.25">
      <c r="B773" s="1"/>
    </row>
    <row r="774" spans="2:2" ht="15.75" customHeight="1" x14ac:dyDescent="0.25">
      <c r="B774" s="1"/>
    </row>
    <row r="775" spans="2:2" ht="15.75" customHeight="1" x14ac:dyDescent="0.25">
      <c r="B775" s="1"/>
    </row>
    <row r="776" spans="2:2" ht="15.75" customHeight="1" x14ac:dyDescent="0.25">
      <c r="B776" s="1"/>
    </row>
    <row r="777" spans="2:2" ht="15.75" customHeight="1" x14ac:dyDescent="0.25">
      <c r="B777" s="1"/>
    </row>
    <row r="778" spans="2:2" ht="15.75" customHeight="1" x14ac:dyDescent="0.25">
      <c r="B778" s="1"/>
    </row>
    <row r="779" spans="2:2" ht="15.75" customHeight="1" x14ac:dyDescent="0.25">
      <c r="B779" s="1"/>
    </row>
    <row r="780" spans="2:2" ht="15.75" customHeight="1" x14ac:dyDescent="0.25">
      <c r="B780" s="1"/>
    </row>
    <row r="781" spans="2:2" ht="15.75" customHeight="1" x14ac:dyDescent="0.25">
      <c r="B781" s="1"/>
    </row>
    <row r="782" spans="2:2" ht="15.75" customHeight="1" x14ac:dyDescent="0.25">
      <c r="B782" s="1"/>
    </row>
    <row r="783" spans="2:2" ht="15.75" customHeight="1" x14ac:dyDescent="0.25">
      <c r="B783" s="1"/>
    </row>
    <row r="784" spans="2:2" ht="15.75" customHeight="1" x14ac:dyDescent="0.25">
      <c r="B784" s="1"/>
    </row>
    <row r="785" spans="2:2" ht="15.75" customHeight="1" x14ac:dyDescent="0.25">
      <c r="B785" s="1"/>
    </row>
    <row r="786" spans="2:2" ht="15.75" customHeight="1" x14ac:dyDescent="0.25">
      <c r="B786" s="1"/>
    </row>
    <row r="787" spans="2:2" ht="15.75" customHeight="1" x14ac:dyDescent="0.25">
      <c r="B787" s="1"/>
    </row>
    <row r="788" spans="2:2" ht="15.75" customHeight="1" x14ac:dyDescent="0.25">
      <c r="B788" s="1"/>
    </row>
    <row r="789" spans="2:2" ht="15.75" customHeight="1" x14ac:dyDescent="0.25">
      <c r="B789" s="1"/>
    </row>
    <row r="790" spans="2:2" ht="15.75" customHeight="1" x14ac:dyDescent="0.25">
      <c r="B790" s="1"/>
    </row>
    <row r="791" spans="2:2" ht="15.75" customHeight="1" x14ac:dyDescent="0.25">
      <c r="B791" s="1"/>
    </row>
    <row r="792" spans="2:2" ht="15.75" customHeight="1" x14ac:dyDescent="0.25">
      <c r="B792" s="1"/>
    </row>
    <row r="793" spans="2:2" ht="15.75" customHeight="1" x14ac:dyDescent="0.25">
      <c r="B793" s="1"/>
    </row>
    <row r="794" spans="2:2" ht="15.75" customHeight="1" x14ac:dyDescent="0.25">
      <c r="B794" s="1"/>
    </row>
    <row r="795" spans="2:2" ht="15.75" customHeight="1" x14ac:dyDescent="0.25">
      <c r="B795" s="1"/>
    </row>
    <row r="796" spans="2:2" ht="15.75" customHeight="1" x14ac:dyDescent="0.25">
      <c r="B796" s="1"/>
    </row>
    <row r="797" spans="2:2" ht="15.75" customHeight="1" x14ac:dyDescent="0.25">
      <c r="B797" s="1"/>
    </row>
    <row r="798" spans="2:2" ht="15.75" customHeight="1" x14ac:dyDescent="0.25">
      <c r="B798" s="1"/>
    </row>
    <row r="799" spans="2:2" ht="15.75" customHeight="1" x14ac:dyDescent="0.25">
      <c r="B799" s="1"/>
    </row>
    <row r="800" spans="2:2" ht="15.75" customHeight="1" x14ac:dyDescent="0.25">
      <c r="B800" s="1"/>
    </row>
    <row r="801" spans="2:2" ht="15.75" customHeight="1" x14ac:dyDescent="0.25">
      <c r="B801" s="1"/>
    </row>
    <row r="802" spans="2:2" ht="15.75" customHeight="1" x14ac:dyDescent="0.25">
      <c r="B802" s="1"/>
    </row>
    <row r="803" spans="2:2" ht="15.75" customHeight="1" x14ac:dyDescent="0.25">
      <c r="B803" s="1"/>
    </row>
    <row r="804" spans="2:2" ht="15.75" customHeight="1" x14ac:dyDescent="0.25">
      <c r="B804" s="1"/>
    </row>
    <row r="805" spans="2:2" ht="15.75" customHeight="1" x14ac:dyDescent="0.25">
      <c r="B805" s="1"/>
    </row>
    <row r="806" spans="2:2" ht="15.75" customHeight="1" x14ac:dyDescent="0.25">
      <c r="B806" s="1"/>
    </row>
    <row r="807" spans="2:2" ht="15.75" customHeight="1" x14ac:dyDescent="0.25">
      <c r="B807" s="1"/>
    </row>
    <row r="808" spans="2:2" ht="15.75" customHeight="1" x14ac:dyDescent="0.25">
      <c r="B808" s="1"/>
    </row>
    <row r="809" spans="2:2" ht="15.75" customHeight="1" x14ac:dyDescent="0.25">
      <c r="B809" s="1"/>
    </row>
    <row r="810" spans="2:2" ht="15.75" customHeight="1" x14ac:dyDescent="0.25">
      <c r="B810" s="1"/>
    </row>
    <row r="811" spans="2:2" ht="15.75" customHeight="1" x14ac:dyDescent="0.25">
      <c r="B811" s="1"/>
    </row>
    <row r="812" spans="2:2" ht="15.75" customHeight="1" x14ac:dyDescent="0.25">
      <c r="B812" s="1"/>
    </row>
    <row r="813" spans="2:2" ht="15.75" customHeight="1" x14ac:dyDescent="0.25">
      <c r="B813" s="1"/>
    </row>
    <row r="814" spans="2:2" ht="15.75" customHeight="1" x14ac:dyDescent="0.25">
      <c r="B814" s="1"/>
    </row>
    <row r="815" spans="2:2" ht="15.75" customHeight="1" x14ac:dyDescent="0.25">
      <c r="B815" s="1"/>
    </row>
    <row r="816" spans="2:2" ht="15.75" customHeight="1" x14ac:dyDescent="0.25">
      <c r="B816" s="1"/>
    </row>
    <row r="817" spans="2:2" ht="15.75" customHeight="1" x14ac:dyDescent="0.25">
      <c r="B817" s="1"/>
    </row>
    <row r="818" spans="2:2" ht="15.75" customHeight="1" x14ac:dyDescent="0.25">
      <c r="B818" s="1"/>
    </row>
    <row r="819" spans="2:2" ht="15.75" customHeight="1" x14ac:dyDescent="0.25">
      <c r="B819" s="1"/>
    </row>
    <row r="820" spans="2:2" ht="15.75" customHeight="1" x14ac:dyDescent="0.25">
      <c r="B820" s="1"/>
    </row>
    <row r="821" spans="2:2" ht="15.75" customHeight="1" x14ac:dyDescent="0.25">
      <c r="B821" s="1"/>
    </row>
    <row r="822" spans="2:2" ht="15.75" customHeight="1" x14ac:dyDescent="0.25">
      <c r="B822" s="1"/>
    </row>
    <row r="823" spans="2:2" ht="15.75" customHeight="1" x14ac:dyDescent="0.25">
      <c r="B823" s="1"/>
    </row>
    <row r="824" spans="2:2" ht="15.75" customHeight="1" x14ac:dyDescent="0.25">
      <c r="B824" s="1"/>
    </row>
    <row r="825" spans="2:2" ht="15.75" customHeight="1" x14ac:dyDescent="0.25">
      <c r="B825" s="1"/>
    </row>
    <row r="826" spans="2:2" ht="15.75" customHeight="1" x14ac:dyDescent="0.25">
      <c r="B826" s="1"/>
    </row>
    <row r="827" spans="2:2" ht="15.75" customHeight="1" x14ac:dyDescent="0.25">
      <c r="B827" s="1"/>
    </row>
    <row r="828" spans="2:2" ht="15.75" customHeight="1" x14ac:dyDescent="0.25">
      <c r="B828" s="1"/>
    </row>
    <row r="829" spans="2:2" ht="15.75" customHeight="1" x14ac:dyDescent="0.25">
      <c r="B829" s="1"/>
    </row>
    <row r="830" spans="2:2" ht="15.75" customHeight="1" x14ac:dyDescent="0.25">
      <c r="B830" s="1"/>
    </row>
    <row r="831" spans="2:2" ht="15.75" customHeight="1" x14ac:dyDescent="0.25">
      <c r="B831" s="1"/>
    </row>
    <row r="832" spans="2:2" ht="15.75" customHeight="1" x14ac:dyDescent="0.25">
      <c r="B832" s="1"/>
    </row>
    <row r="833" spans="2:2" ht="15.75" customHeight="1" x14ac:dyDescent="0.25">
      <c r="B833" s="1"/>
    </row>
    <row r="834" spans="2:2" ht="15.75" customHeight="1" x14ac:dyDescent="0.25">
      <c r="B834" s="1"/>
    </row>
    <row r="835" spans="2:2" ht="15.75" customHeight="1" x14ac:dyDescent="0.25">
      <c r="B835" s="1"/>
    </row>
    <row r="836" spans="2:2" ht="15.75" customHeight="1" x14ac:dyDescent="0.25">
      <c r="B836" s="1"/>
    </row>
    <row r="837" spans="2:2" ht="15.75" customHeight="1" x14ac:dyDescent="0.25">
      <c r="B837" s="1"/>
    </row>
    <row r="838" spans="2:2" ht="15.75" customHeight="1" x14ac:dyDescent="0.25">
      <c r="B838" s="1"/>
    </row>
    <row r="839" spans="2:2" ht="15.75" customHeight="1" x14ac:dyDescent="0.25">
      <c r="B839" s="1"/>
    </row>
    <row r="840" spans="2:2" ht="15.75" customHeight="1" x14ac:dyDescent="0.25">
      <c r="B840" s="1"/>
    </row>
    <row r="841" spans="2:2" ht="15.75" customHeight="1" x14ac:dyDescent="0.25">
      <c r="B841" s="1"/>
    </row>
    <row r="842" spans="2:2" ht="15.75" customHeight="1" x14ac:dyDescent="0.25">
      <c r="B842" s="1"/>
    </row>
    <row r="843" spans="2:2" ht="15.75" customHeight="1" x14ac:dyDescent="0.25">
      <c r="B843" s="1"/>
    </row>
    <row r="844" spans="2:2" ht="15.75" customHeight="1" x14ac:dyDescent="0.25">
      <c r="B844" s="1"/>
    </row>
    <row r="845" spans="2:2" ht="15.75" customHeight="1" x14ac:dyDescent="0.25">
      <c r="B845" s="1"/>
    </row>
    <row r="846" spans="2:2" ht="15.75" customHeight="1" x14ac:dyDescent="0.25">
      <c r="B846" s="1"/>
    </row>
    <row r="847" spans="2:2" ht="15.75" customHeight="1" x14ac:dyDescent="0.25">
      <c r="B847" s="1"/>
    </row>
    <row r="848" spans="2:2" ht="15.75" customHeight="1" x14ac:dyDescent="0.25">
      <c r="B848" s="1"/>
    </row>
    <row r="849" spans="2:2" ht="15.75" customHeight="1" x14ac:dyDescent="0.25">
      <c r="B849" s="1"/>
    </row>
    <row r="850" spans="2:2" ht="15.75" customHeight="1" x14ac:dyDescent="0.25">
      <c r="B850" s="1"/>
    </row>
    <row r="851" spans="2:2" ht="15.75" customHeight="1" x14ac:dyDescent="0.25">
      <c r="B851" s="1"/>
    </row>
    <row r="852" spans="2:2" ht="15.75" customHeight="1" x14ac:dyDescent="0.25">
      <c r="B852" s="1"/>
    </row>
    <row r="853" spans="2:2" ht="15.75" customHeight="1" x14ac:dyDescent="0.25">
      <c r="B853" s="1"/>
    </row>
    <row r="854" spans="2:2" ht="15.75" customHeight="1" x14ac:dyDescent="0.25">
      <c r="B854" s="1"/>
    </row>
    <row r="855" spans="2:2" ht="15.75" customHeight="1" x14ac:dyDescent="0.25">
      <c r="B855" s="1"/>
    </row>
    <row r="856" spans="2:2" ht="15.75" customHeight="1" x14ac:dyDescent="0.25">
      <c r="B856" s="1"/>
    </row>
    <row r="857" spans="2:2" ht="15.75" customHeight="1" x14ac:dyDescent="0.25">
      <c r="B857" s="1"/>
    </row>
    <row r="858" spans="2:2" ht="15.75" customHeight="1" x14ac:dyDescent="0.25">
      <c r="B858" s="1"/>
    </row>
    <row r="859" spans="2:2" ht="15.75" customHeight="1" x14ac:dyDescent="0.25">
      <c r="B859" s="1"/>
    </row>
    <row r="860" spans="2:2" ht="15.75" customHeight="1" x14ac:dyDescent="0.25">
      <c r="B860" s="1"/>
    </row>
    <row r="861" spans="2:2" ht="15.75" customHeight="1" x14ac:dyDescent="0.25">
      <c r="B861" s="1"/>
    </row>
    <row r="862" spans="2:2" ht="15.75" customHeight="1" x14ac:dyDescent="0.25">
      <c r="B862" s="1"/>
    </row>
    <row r="863" spans="2:2" ht="15.75" customHeight="1" x14ac:dyDescent="0.25">
      <c r="B863" s="1"/>
    </row>
    <row r="864" spans="2:2" ht="15.75" customHeight="1" x14ac:dyDescent="0.25">
      <c r="B864" s="1"/>
    </row>
    <row r="865" spans="2:2" ht="15.75" customHeight="1" x14ac:dyDescent="0.25">
      <c r="B865" s="1"/>
    </row>
    <row r="866" spans="2:2" ht="15.75" customHeight="1" x14ac:dyDescent="0.25">
      <c r="B866" s="1"/>
    </row>
    <row r="867" spans="2:2" ht="15.75" customHeight="1" x14ac:dyDescent="0.25">
      <c r="B867" s="1"/>
    </row>
    <row r="868" spans="2:2" ht="15.75" customHeight="1" x14ac:dyDescent="0.25">
      <c r="B868" s="1"/>
    </row>
    <row r="869" spans="2:2" ht="15.75" customHeight="1" x14ac:dyDescent="0.25">
      <c r="B869" s="1"/>
    </row>
    <row r="870" spans="2:2" ht="15.75" customHeight="1" x14ac:dyDescent="0.25">
      <c r="B870" s="1"/>
    </row>
    <row r="871" spans="2:2" ht="15.75" customHeight="1" x14ac:dyDescent="0.25">
      <c r="B871" s="1"/>
    </row>
    <row r="872" spans="2:2" ht="15.75" customHeight="1" x14ac:dyDescent="0.25">
      <c r="B872" s="1"/>
    </row>
    <row r="873" spans="2:2" ht="15.75" customHeight="1" x14ac:dyDescent="0.25">
      <c r="B873" s="1"/>
    </row>
    <row r="874" spans="2:2" ht="15.75" customHeight="1" x14ac:dyDescent="0.25">
      <c r="B874" s="1"/>
    </row>
    <row r="875" spans="2:2" ht="15.75" customHeight="1" x14ac:dyDescent="0.25">
      <c r="B875" s="1"/>
    </row>
    <row r="876" spans="2:2" ht="15.75" customHeight="1" x14ac:dyDescent="0.25">
      <c r="B876" s="1"/>
    </row>
    <row r="877" spans="2:2" ht="15.75" customHeight="1" x14ac:dyDescent="0.25">
      <c r="B877" s="1"/>
    </row>
    <row r="878" spans="2:2" ht="15.75" customHeight="1" x14ac:dyDescent="0.25">
      <c r="B878" s="1"/>
    </row>
    <row r="879" spans="2:2" ht="15.75" customHeight="1" x14ac:dyDescent="0.25">
      <c r="B879" s="1"/>
    </row>
    <row r="880" spans="2:2" ht="15.75" customHeight="1" x14ac:dyDescent="0.25">
      <c r="B880" s="1"/>
    </row>
    <row r="881" spans="2:2" ht="15.75" customHeight="1" x14ac:dyDescent="0.25">
      <c r="B881" s="1"/>
    </row>
    <row r="882" spans="2:2" ht="15.75" customHeight="1" x14ac:dyDescent="0.25">
      <c r="B882" s="1"/>
    </row>
    <row r="883" spans="2:2" ht="15.75" customHeight="1" x14ac:dyDescent="0.25">
      <c r="B883" s="1"/>
    </row>
    <row r="884" spans="2:2" ht="15.75" customHeight="1" x14ac:dyDescent="0.25">
      <c r="B884" s="1"/>
    </row>
    <row r="885" spans="2:2" ht="15.75" customHeight="1" x14ac:dyDescent="0.25">
      <c r="B885" s="1"/>
    </row>
    <row r="886" spans="2:2" ht="15.75" customHeight="1" x14ac:dyDescent="0.25">
      <c r="B886" s="1"/>
    </row>
    <row r="887" spans="2:2" ht="15.75" customHeight="1" x14ac:dyDescent="0.25">
      <c r="B887" s="1"/>
    </row>
    <row r="888" spans="2:2" ht="15.75" customHeight="1" x14ac:dyDescent="0.25">
      <c r="B888" s="1"/>
    </row>
    <row r="889" spans="2:2" ht="15.75" customHeight="1" x14ac:dyDescent="0.25">
      <c r="B889" s="1"/>
    </row>
    <row r="890" spans="2:2" ht="15.75" customHeight="1" x14ac:dyDescent="0.25">
      <c r="B890" s="1"/>
    </row>
    <row r="891" spans="2:2" ht="15.75" customHeight="1" x14ac:dyDescent="0.25">
      <c r="B891" s="1"/>
    </row>
    <row r="892" spans="2:2" ht="15.75" customHeight="1" x14ac:dyDescent="0.25">
      <c r="B892" s="1"/>
    </row>
    <row r="893" spans="2:2" ht="15.75" customHeight="1" x14ac:dyDescent="0.25">
      <c r="B893" s="1"/>
    </row>
    <row r="894" spans="2:2" ht="15.75" customHeight="1" x14ac:dyDescent="0.25">
      <c r="B894" s="1"/>
    </row>
    <row r="895" spans="2:2" ht="15.75" customHeight="1" x14ac:dyDescent="0.25">
      <c r="B895" s="1"/>
    </row>
    <row r="896" spans="2:2" ht="15.75" customHeight="1" x14ac:dyDescent="0.25">
      <c r="B896" s="1"/>
    </row>
    <row r="897" spans="2:2" ht="15.75" customHeight="1" x14ac:dyDescent="0.25">
      <c r="B897" s="1"/>
    </row>
    <row r="898" spans="2:2" ht="15.75" customHeight="1" x14ac:dyDescent="0.25">
      <c r="B898" s="1"/>
    </row>
    <row r="899" spans="2:2" ht="15.75" customHeight="1" x14ac:dyDescent="0.25">
      <c r="B899" s="1"/>
    </row>
    <row r="900" spans="2:2" ht="15.75" customHeight="1" x14ac:dyDescent="0.25">
      <c r="B900" s="1"/>
    </row>
    <row r="901" spans="2:2" ht="15.75" customHeight="1" x14ac:dyDescent="0.25">
      <c r="B901" s="1"/>
    </row>
    <row r="902" spans="2:2" ht="15.75" customHeight="1" x14ac:dyDescent="0.25">
      <c r="B902" s="1"/>
    </row>
    <row r="903" spans="2:2" ht="15.75" customHeight="1" x14ac:dyDescent="0.25">
      <c r="B903" s="1"/>
    </row>
    <row r="904" spans="2:2" ht="15.75" customHeight="1" x14ac:dyDescent="0.25">
      <c r="B904" s="1"/>
    </row>
    <row r="905" spans="2:2" ht="15.75" customHeight="1" x14ac:dyDescent="0.25">
      <c r="B905" s="1"/>
    </row>
    <row r="906" spans="2:2" ht="15.75" customHeight="1" x14ac:dyDescent="0.25">
      <c r="B906" s="1"/>
    </row>
    <row r="907" spans="2:2" ht="15.75" customHeight="1" x14ac:dyDescent="0.25">
      <c r="B907" s="1"/>
    </row>
    <row r="908" spans="2:2" ht="15.75" customHeight="1" x14ac:dyDescent="0.25">
      <c r="B908" s="1"/>
    </row>
    <row r="909" spans="2:2" ht="15.75" customHeight="1" x14ac:dyDescent="0.25">
      <c r="B909" s="1"/>
    </row>
    <row r="910" spans="2:2" ht="15.75" customHeight="1" x14ac:dyDescent="0.25">
      <c r="B910" s="1"/>
    </row>
    <row r="911" spans="2:2" ht="15.75" customHeight="1" x14ac:dyDescent="0.25">
      <c r="B911" s="1"/>
    </row>
    <row r="912" spans="2:2" ht="15.75" customHeight="1" x14ac:dyDescent="0.25">
      <c r="B912" s="1"/>
    </row>
    <row r="913" spans="2:2" ht="15.75" customHeight="1" x14ac:dyDescent="0.25">
      <c r="B913" s="1"/>
    </row>
    <row r="914" spans="2:2" ht="15.75" customHeight="1" x14ac:dyDescent="0.25">
      <c r="B914" s="1"/>
    </row>
    <row r="915" spans="2:2" ht="15.75" customHeight="1" x14ac:dyDescent="0.25">
      <c r="B915" s="1"/>
    </row>
    <row r="916" spans="2:2" ht="15.75" customHeight="1" x14ac:dyDescent="0.25">
      <c r="B916" s="1"/>
    </row>
    <row r="917" spans="2:2" ht="15.75" customHeight="1" x14ac:dyDescent="0.25">
      <c r="B917" s="1"/>
    </row>
    <row r="918" spans="2:2" ht="15.75" customHeight="1" x14ac:dyDescent="0.25">
      <c r="B918" s="1"/>
    </row>
    <row r="919" spans="2:2" ht="15.75" customHeight="1" x14ac:dyDescent="0.25">
      <c r="B919" s="1"/>
    </row>
    <row r="920" spans="2:2" ht="15.75" customHeight="1" x14ac:dyDescent="0.25">
      <c r="B920" s="1"/>
    </row>
    <row r="921" spans="2:2" ht="15.75" customHeight="1" x14ac:dyDescent="0.25">
      <c r="B921" s="1"/>
    </row>
    <row r="922" spans="2:2" ht="15.75" customHeight="1" x14ac:dyDescent="0.25">
      <c r="B922" s="1"/>
    </row>
    <row r="923" spans="2:2" ht="15.75" customHeight="1" x14ac:dyDescent="0.25">
      <c r="B923" s="1"/>
    </row>
    <row r="924" spans="2:2" ht="15.75" customHeight="1" x14ac:dyDescent="0.25">
      <c r="B924" s="1"/>
    </row>
    <row r="925" spans="2:2" ht="15.75" customHeight="1" x14ac:dyDescent="0.25">
      <c r="B925" s="1"/>
    </row>
    <row r="926" spans="2:2" ht="15.75" customHeight="1" x14ac:dyDescent="0.25">
      <c r="B926" s="1"/>
    </row>
    <row r="927" spans="2:2" ht="15.75" customHeight="1" x14ac:dyDescent="0.25">
      <c r="B927" s="1"/>
    </row>
    <row r="928" spans="2:2" ht="15.75" customHeight="1" x14ac:dyDescent="0.25">
      <c r="B928" s="1"/>
    </row>
    <row r="929" spans="2:2" ht="15.75" customHeight="1" x14ac:dyDescent="0.25">
      <c r="B929" s="1"/>
    </row>
    <row r="930" spans="2:2" ht="15.75" customHeight="1" x14ac:dyDescent="0.25">
      <c r="B930" s="1"/>
    </row>
    <row r="931" spans="2:2" ht="15.75" customHeight="1" x14ac:dyDescent="0.25">
      <c r="B931" s="1"/>
    </row>
    <row r="932" spans="2:2" ht="15.75" customHeight="1" x14ac:dyDescent="0.25">
      <c r="B932" s="1"/>
    </row>
    <row r="933" spans="2:2" ht="15.75" customHeight="1" x14ac:dyDescent="0.25">
      <c r="B933" s="1"/>
    </row>
    <row r="934" spans="2:2" ht="15.75" customHeight="1" x14ac:dyDescent="0.25">
      <c r="B934" s="1"/>
    </row>
    <row r="935" spans="2:2" ht="15.75" customHeight="1" x14ac:dyDescent="0.25">
      <c r="B935" s="1"/>
    </row>
    <row r="936" spans="2:2" ht="15.75" customHeight="1" x14ac:dyDescent="0.25">
      <c r="B936" s="1"/>
    </row>
    <row r="937" spans="2:2" ht="15.75" customHeight="1" x14ac:dyDescent="0.25">
      <c r="B937" s="1"/>
    </row>
    <row r="938" spans="2:2" ht="15.75" customHeight="1" x14ac:dyDescent="0.25">
      <c r="B938" s="1"/>
    </row>
    <row r="939" spans="2:2" ht="15.75" customHeight="1" x14ac:dyDescent="0.25">
      <c r="B939" s="1"/>
    </row>
    <row r="940" spans="2:2" ht="15.75" customHeight="1" x14ac:dyDescent="0.25">
      <c r="B940" s="1"/>
    </row>
    <row r="941" spans="2:2" ht="15.75" customHeight="1" x14ac:dyDescent="0.25">
      <c r="B941" s="1"/>
    </row>
    <row r="942" spans="2:2" ht="15.75" customHeight="1" x14ac:dyDescent="0.25">
      <c r="B942" s="1"/>
    </row>
    <row r="943" spans="2:2" ht="15.75" customHeight="1" x14ac:dyDescent="0.25">
      <c r="B943" s="1"/>
    </row>
    <row r="944" spans="2:2" ht="15.75" customHeight="1" x14ac:dyDescent="0.25">
      <c r="B944" s="1"/>
    </row>
    <row r="945" spans="2:2" ht="15.75" customHeight="1" x14ac:dyDescent="0.25">
      <c r="B945" s="1"/>
    </row>
    <row r="946" spans="2:2" ht="15.75" customHeight="1" x14ac:dyDescent="0.25">
      <c r="B946" s="1"/>
    </row>
    <row r="947" spans="2:2" ht="15.75" customHeight="1" x14ac:dyDescent="0.25">
      <c r="B947" s="1"/>
    </row>
    <row r="948" spans="2:2" ht="15.75" customHeight="1" x14ac:dyDescent="0.25">
      <c r="B948" s="1"/>
    </row>
    <row r="949" spans="2:2" ht="15.75" customHeight="1" x14ac:dyDescent="0.25">
      <c r="B949" s="1"/>
    </row>
    <row r="950" spans="2:2" ht="15.75" customHeight="1" x14ac:dyDescent="0.25">
      <c r="B950" s="1"/>
    </row>
    <row r="951" spans="2:2" ht="15.75" customHeight="1" x14ac:dyDescent="0.25">
      <c r="B951" s="1"/>
    </row>
    <row r="952" spans="2:2" ht="15.75" customHeight="1" x14ac:dyDescent="0.25">
      <c r="B952" s="1"/>
    </row>
    <row r="953" spans="2:2" ht="15.75" customHeight="1" x14ac:dyDescent="0.25">
      <c r="B953" s="1"/>
    </row>
    <row r="954" spans="2:2" ht="15.75" customHeight="1" x14ac:dyDescent="0.25">
      <c r="B954" s="1"/>
    </row>
    <row r="955" spans="2:2" ht="15.75" customHeight="1" x14ac:dyDescent="0.25">
      <c r="B955" s="1"/>
    </row>
    <row r="956" spans="2:2" ht="15.75" customHeight="1" x14ac:dyDescent="0.25">
      <c r="B956" s="1"/>
    </row>
    <row r="957" spans="2:2" ht="15.75" customHeight="1" x14ac:dyDescent="0.25">
      <c r="B957" s="1"/>
    </row>
    <row r="958" spans="2:2" ht="15.75" customHeight="1" x14ac:dyDescent="0.25">
      <c r="B958" s="1"/>
    </row>
    <row r="959" spans="2:2" ht="15.75" customHeight="1" x14ac:dyDescent="0.25">
      <c r="B959" s="1"/>
    </row>
    <row r="960" spans="2:2" ht="15.75" customHeight="1" x14ac:dyDescent="0.25">
      <c r="B960" s="1"/>
    </row>
    <row r="961" spans="2:2" ht="15.75" customHeight="1" x14ac:dyDescent="0.25">
      <c r="B961" s="1"/>
    </row>
    <row r="962" spans="2:2" ht="15.75" customHeight="1" x14ac:dyDescent="0.25">
      <c r="B962" s="1"/>
    </row>
    <row r="963" spans="2:2" ht="15.75" customHeight="1" x14ac:dyDescent="0.25">
      <c r="B963" s="1"/>
    </row>
    <row r="964" spans="2:2" ht="15.75" customHeight="1" x14ac:dyDescent="0.25">
      <c r="B964" s="1"/>
    </row>
    <row r="965" spans="2:2" ht="15.75" customHeight="1" x14ac:dyDescent="0.25">
      <c r="B965" s="1"/>
    </row>
    <row r="966" spans="2:2" ht="15.75" customHeight="1" x14ac:dyDescent="0.25">
      <c r="B966" s="1"/>
    </row>
    <row r="967" spans="2:2" ht="15.75" customHeight="1" x14ac:dyDescent="0.25">
      <c r="B967" s="1"/>
    </row>
    <row r="968" spans="2:2" ht="15.75" customHeight="1" x14ac:dyDescent="0.25">
      <c r="B968" s="1"/>
    </row>
    <row r="969" spans="2:2" ht="15.75" customHeight="1" x14ac:dyDescent="0.25">
      <c r="B969" s="1"/>
    </row>
    <row r="970" spans="2:2" ht="15.75" customHeight="1" x14ac:dyDescent="0.25">
      <c r="B970" s="1"/>
    </row>
    <row r="971" spans="2:2" ht="15.75" customHeight="1" x14ac:dyDescent="0.25">
      <c r="B971" s="1"/>
    </row>
    <row r="972" spans="2:2" ht="15.75" customHeight="1" x14ac:dyDescent="0.25">
      <c r="B972" s="1"/>
    </row>
    <row r="973" spans="2:2" ht="15.75" customHeight="1" x14ac:dyDescent="0.25">
      <c r="B973" s="1"/>
    </row>
    <row r="974" spans="2:2" ht="15.75" customHeight="1" x14ac:dyDescent="0.25">
      <c r="B974" s="1"/>
    </row>
    <row r="975" spans="2:2" ht="15.75" customHeight="1" x14ac:dyDescent="0.25">
      <c r="B975" s="1"/>
    </row>
    <row r="976" spans="2:2" ht="15.75" customHeight="1" x14ac:dyDescent="0.25">
      <c r="B976" s="1"/>
    </row>
    <row r="977" spans="2:2" ht="15.75" customHeight="1" x14ac:dyDescent="0.25">
      <c r="B977" s="1"/>
    </row>
    <row r="978" spans="2:2" ht="15.75" customHeight="1" x14ac:dyDescent="0.25">
      <c r="B978" s="1"/>
    </row>
    <row r="979" spans="2:2" ht="15.75" customHeight="1" x14ac:dyDescent="0.25">
      <c r="B979" s="1"/>
    </row>
    <row r="980" spans="2:2" ht="15.75" customHeight="1" x14ac:dyDescent="0.25">
      <c r="B980" s="1"/>
    </row>
    <row r="981" spans="2:2" ht="15.75" customHeight="1" x14ac:dyDescent="0.25">
      <c r="B981" s="1"/>
    </row>
    <row r="982" spans="2:2" ht="15.75" customHeight="1" x14ac:dyDescent="0.25">
      <c r="B982" s="1"/>
    </row>
    <row r="983" spans="2:2" ht="15.75" customHeight="1" x14ac:dyDescent="0.25">
      <c r="B983" s="1"/>
    </row>
    <row r="984" spans="2:2" ht="15.75" customHeight="1" x14ac:dyDescent="0.25">
      <c r="B984" s="1"/>
    </row>
    <row r="985" spans="2:2" ht="15.75" customHeight="1" x14ac:dyDescent="0.25">
      <c r="B985" s="1"/>
    </row>
    <row r="986" spans="2:2" ht="15.75" customHeight="1" x14ac:dyDescent="0.25">
      <c r="B986" s="1"/>
    </row>
    <row r="987" spans="2:2" ht="15.75" customHeight="1" x14ac:dyDescent="0.25">
      <c r="B987" s="1"/>
    </row>
    <row r="988" spans="2:2" ht="15.75" customHeight="1" x14ac:dyDescent="0.25">
      <c r="B988" s="1"/>
    </row>
    <row r="989" spans="2:2" ht="15.75" customHeight="1" x14ac:dyDescent="0.25">
      <c r="B989" s="1"/>
    </row>
    <row r="990" spans="2:2" ht="15.75" customHeight="1" x14ac:dyDescent="0.25">
      <c r="B990" s="1"/>
    </row>
    <row r="991" spans="2:2" ht="15.75" customHeight="1" x14ac:dyDescent="0.25">
      <c r="B991" s="1"/>
    </row>
    <row r="992" spans="2:2" ht="15.75" customHeight="1" x14ac:dyDescent="0.25">
      <c r="B992" s="1"/>
    </row>
    <row r="993" spans="2:2" ht="15.75" customHeight="1" x14ac:dyDescent="0.25">
      <c r="B993" s="1"/>
    </row>
    <row r="994" spans="2:2" ht="15.75" customHeight="1" x14ac:dyDescent="0.25">
      <c r="B994" s="1"/>
    </row>
    <row r="995" spans="2:2" ht="15.75" customHeight="1" x14ac:dyDescent="0.25">
      <c r="B995" s="1"/>
    </row>
    <row r="996" spans="2:2" ht="15.75" customHeight="1" x14ac:dyDescent="0.25">
      <c r="B996" s="1"/>
    </row>
    <row r="997" spans="2:2" ht="15.75" customHeight="1" x14ac:dyDescent="0.25">
      <c r="B997" s="1"/>
    </row>
    <row r="998" spans="2:2" ht="15.75" customHeight="1" x14ac:dyDescent="0.25">
      <c r="B998" s="1"/>
    </row>
    <row r="999" spans="2:2" ht="15.75" customHeight="1" x14ac:dyDescent="0.25">
      <c r="B999" s="1"/>
    </row>
    <row r="1000" spans="2:2" ht="15.75" customHeight="1" x14ac:dyDescent="0.25">
      <c r="B1000" s="1"/>
    </row>
  </sheetData>
  <mergeCells count="2">
    <mergeCell ref="K4:O4"/>
    <mergeCell ref="P4:W4"/>
  </mergeCells>
  <pageMargins left="0.7" right="0.7" top="0.75" bottom="0.75" header="0" footer="0"/>
  <pageSetup paperSize="9" scale="4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Сапожникова О.П</dc:creator>
  <cp:lastModifiedBy>Сапожникова О.П</cp:lastModifiedBy>
  <dcterms:created xsi:type="dcterms:W3CDTF">2006-09-16T00:00:00Z</dcterms:created>
  <dcterms:modified xsi:type="dcterms:W3CDTF">2022-02-22T04:22:29Z</dcterms:modified>
</cp:coreProperties>
</file>